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전일송\4. 23년 사방지 지정 및 해제\고시\"/>
    </mc:Choice>
  </mc:AlternateContent>
  <xr:revisionPtr revIDLastSave="0" documentId="13_ncr:1_{EC4025A1-F1C8-41AC-AC12-581A00846036}" xr6:coauthVersionLast="36" xr6:coauthVersionMax="36" xr10:uidLastSave="{00000000-0000-0000-0000-000000000000}"/>
  <bookViews>
    <workbookView xWindow="0" yWindow="0" windowWidth="28800" windowHeight="12090" tabRatio="820" xr2:uid="{00000000-000D-0000-FFFF-FFFF00000000}"/>
  </bookViews>
  <sheets>
    <sheet name="총괄" sheetId="20" r:id="rId1"/>
    <sheet name="전라북도 총괄(시군전체)" sheetId="19" r:id="rId2"/>
    <sheet name="전주" sheetId="21" state="hidden" r:id="rId3"/>
    <sheet name="군산" sheetId="3" r:id="rId4"/>
    <sheet name="익산" sheetId="4" state="hidden" r:id="rId5"/>
    <sheet name="정읍" sheetId="5" r:id="rId6"/>
    <sheet name="남원" sheetId="6" r:id="rId7"/>
    <sheet name="김제" sheetId="7" state="hidden" r:id="rId8"/>
    <sheet name="완주" sheetId="8" r:id="rId9"/>
    <sheet name="진안" sheetId="9" r:id="rId10"/>
    <sheet name="무주" sheetId="10" r:id="rId11"/>
    <sheet name="장수" sheetId="11" r:id="rId12"/>
    <sheet name="임실" sheetId="12" r:id="rId13"/>
    <sheet name="순창" sheetId="13" r:id="rId14"/>
    <sheet name="고창" sheetId="14" r:id="rId15"/>
    <sheet name="부안" sheetId="15" r:id="rId16"/>
  </sheets>
  <definedNames>
    <definedName name="_xlnm.Print_Area" localSheetId="14">고창!$A$1:$W$14</definedName>
    <definedName name="_xlnm.Print_Area" localSheetId="3">군산!$A$1:$W$10</definedName>
    <definedName name="_xlnm.Print_Area" localSheetId="6">남원!$A$1:$W$49</definedName>
    <definedName name="_xlnm.Print_Area" localSheetId="10">무주!$A$1:$W$11</definedName>
    <definedName name="_xlnm.Print_Area" localSheetId="15">부안!$A$1:$W$20</definedName>
    <definedName name="_xlnm.Print_Area" localSheetId="13">순창!$A$1:$W$29</definedName>
    <definedName name="_xlnm.Print_Area" localSheetId="8">완주!$A$1:$W$42</definedName>
    <definedName name="_xlnm.Print_Area" localSheetId="4">익산!$A$1:$W$7</definedName>
    <definedName name="_xlnm.Print_Area" localSheetId="12">임실!$A$1:$W$30</definedName>
    <definedName name="_xlnm.Print_Area" localSheetId="11">장수!$A$1:$W$31</definedName>
    <definedName name="_xlnm.Print_Area" localSheetId="1">'전라북도 총괄(시군전체)'!$A$1:$W$259</definedName>
    <definedName name="_xlnm.Print_Area" localSheetId="2">전주!$A$1:$W$7</definedName>
    <definedName name="_xlnm.Print_Area" localSheetId="5">정읍!$A$1:$W$46</definedName>
    <definedName name="_xlnm.Print_Area" localSheetId="9">진안!$A$1:$W$27</definedName>
    <definedName name="_xlnm.Print_Area" localSheetId="0">총괄!$A$1:$H$63</definedName>
    <definedName name="_xlnm.Print_Titles" localSheetId="14">고창!$1:$5</definedName>
    <definedName name="_xlnm.Print_Titles" localSheetId="7">김제!$1:$5</definedName>
    <definedName name="_xlnm.Print_Titles" localSheetId="6">남원!$1:$5</definedName>
    <definedName name="_xlnm.Print_Titles" localSheetId="10">무주!$1:$5</definedName>
    <definedName name="_xlnm.Print_Titles" localSheetId="15">부안!$1:$5</definedName>
    <definedName name="_xlnm.Print_Titles" localSheetId="13">순창!$1:$5</definedName>
    <definedName name="_xlnm.Print_Titles" localSheetId="8">완주!$1:$5</definedName>
    <definedName name="_xlnm.Print_Titles" localSheetId="4">익산!$1:$5</definedName>
    <definedName name="_xlnm.Print_Titles" localSheetId="12">임실!$1:$5</definedName>
    <definedName name="_xlnm.Print_Titles" localSheetId="11">장수!$1:$5</definedName>
    <definedName name="_xlnm.Print_Titles" localSheetId="1">'전라북도 총괄(시군전체)'!$1:$4</definedName>
    <definedName name="_xlnm.Print_Titles" localSheetId="2">전주!$1:$3</definedName>
    <definedName name="_xlnm.Print_Titles" localSheetId="5">정읍!$1:$5</definedName>
    <definedName name="_xlnm.Print_Titles" localSheetId="9">진안!$1:$5</definedName>
  </definedNames>
  <calcPr calcId="191029"/>
</workbook>
</file>

<file path=xl/calcChain.xml><?xml version="1.0" encoding="utf-8"?>
<calcChain xmlns="http://schemas.openxmlformats.org/spreadsheetml/2006/main">
  <c r="G14" i="20" l="1"/>
  <c r="G13" i="20"/>
  <c r="F14" i="20"/>
  <c r="F13" i="20"/>
  <c r="F12" i="20"/>
  <c r="G46" i="5" l="1"/>
  <c r="F46" i="5"/>
  <c r="D46" i="5"/>
  <c r="G51" i="19"/>
  <c r="D51" i="19" l="1"/>
  <c r="J10" i="19"/>
  <c r="G10" i="19"/>
  <c r="F10" i="19"/>
  <c r="D10" i="19"/>
  <c r="J10" i="3"/>
  <c r="G10" i="3"/>
  <c r="F10" i="3"/>
  <c r="D10" i="3"/>
  <c r="D95" i="19" l="1"/>
  <c r="B24" i="20" s="1"/>
  <c r="D154" i="19"/>
  <c r="B36" i="20" s="1"/>
  <c r="F154" i="19"/>
  <c r="G154" i="19"/>
  <c r="C36" i="20" s="1"/>
  <c r="J154" i="19"/>
  <c r="D29" i="13"/>
  <c r="F29" i="13"/>
  <c r="G29" i="13"/>
  <c r="D11" i="10"/>
  <c r="F11" i="10"/>
  <c r="G11" i="10"/>
  <c r="D27" i="9"/>
  <c r="F27" i="9"/>
  <c r="G27" i="9"/>
  <c r="D49" i="6"/>
  <c r="F49" i="6"/>
  <c r="P2" i="3"/>
  <c r="G49" i="20"/>
  <c r="G50" i="20"/>
  <c r="G51" i="20"/>
  <c r="G48" i="20"/>
  <c r="F49" i="20"/>
  <c r="F50" i="20"/>
  <c r="F51" i="20"/>
  <c r="F48" i="20"/>
  <c r="F45" i="20"/>
  <c r="D211" i="19"/>
  <c r="B48" i="20" s="1"/>
  <c r="F211" i="19"/>
  <c r="G211" i="19"/>
  <c r="C48" i="20" s="1"/>
  <c r="J211" i="19"/>
  <c r="D259" i="19"/>
  <c r="B60" i="20" s="1"/>
  <c r="F259" i="19"/>
  <c r="G259" i="19"/>
  <c r="C60" i="20" s="1"/>
  <c r="J259" i="19"/>
  <c r="D244" i="19"/>
  <c r="B56" i="20" s="1"/>
  <c r="F244" i="19"/>
  <c r="G244" i="19"/>
  <c r="C56" i="20" s="1"/>
  <c r="J244" i="19"/>
  <c r="D186" i="19"/>
  <c r="B44" i="20" s="1"/>
  <c r="F186" i="19"/>
  <c r="G186" i="19"/>
  <c r="C44" i="20" s="1"/>
  <c r="J186" i="19"/>
  <c r="F95" i="19"/>
  <c r="G95" i="19"/>
  <c r="C24" i="20" s="1"/>
  <c r="J95" i="19"/>
  <c r="D20" i="15"/>
  <c r="F20" i="15"/>
  <c r="G20" i="15"/>
  <c r="D14" i="14"/>
  <c r="F14" i="14"/>
  <c r="G14" i="14"/>
  <c r="D30" i="12"/>
  <c r="F30" i="12"/>
  <c r="G30" i="12"/>
  <c r="D31" i="11"/>
  <c r="F31" i="11"/>
  <c r="G31" i="11"/>
  <c r="D7" i="7"/>
  <c r="F7" i="7"/>
  <c r="G7" i="7"/>
  <c r="G49" i="6"/>
  <c r="P2" i="5"/>
  <c r="P2" i="4"/>
  <c r="G21" i="20"/>
  <c r="G22" i="20"/>
  <c r="G23" i="20"/>
  <c r="G20" i="20"/>
  <c r="F21" i="20"/>
  <c r="F22" i="20"/>
  <c r="F23" i="20"/>
  <c r="F20" i="20"/>
  <c r="B20" i="20"/>
  <c r="F51" i="19"/>
  <c r="F5" i="19" s="1"/>
  <c r="J51" i="19"/>
  <c r="J5" i="19" s="1"/>
  <c r="C20" i="20"/>
  <c r="J46" i="5"/>
  <c r="G61" i="20"/>
  <c r="G62" i="20"/>
  <c r="G63" i="20"/>
  <c r="G60" i="20"/>
  <c r="F61" i="20"/>
  <c r="F62" i="20"/>
  <c r="F63" i="20"/>
  <c r="F60" i="20"/>
  <c r="G57" i="20"/>
  <c r="G58" i="20"/>
  <c r="G56" i="20"/>
  <c r="F57" i="20"/>
  <c r="F58" i="20"/>
  <c r="F56" i="20"/>
  <c r="G53" i="20"/>
  <c r="G54" i="20"/>
  <c r="G55" i="20"/>
  <c r="G52" i="20"/>
  <c r="F53" i="20"/>
  <c r="F54" i="20"/>
  <c r="F55" i="20"/>
  <c r="F52" i="20"/>
  <c r="G45" i="20"/>
  <c r="G46" i="20"/>
  <c r="G47" i="20"/>
  <c r="G44" i="20"/>
  <c r="F46" i="20"/>
  <c r="F47" i="20"/>
  <c r="F44" i="20"/>
  <c r="G41" i="20"/>
  <c r="G42" i="20"/>
  <c r="G43" i="20"/>
  <c r="G40" i="20"/>
  <c r="F41" i="20"/>
  <c r="F42" i="20"/>
  <c r="F43" i="20"/>
  <c r="F40" i="20"/>
  <c r="G37" i="20"/>
  <c r="G38" i="20"/>
  <c r="G39" i="20"/>
  <c r="G36" i="20"/>
  <c r="F39" i="20"/>
  <c r="F37" i="20"/>
  <c r="F38" i="20"/>
  <c r="F36" i="20"/>
  <c r="G33" i="20"/>
  <c r="G34" i="20"/>
  <c r="G35" i="20"/>
  <c r="G32" i="20"/>
  <c r="F33" i="20"/>
  <c r="F34" i="20"/>
  <c r="F35" i="20"/>
  <c r="F32" i="20"/>
  <c r="G25" i="20"/>
  <c r="G26" i="20"/>
  <c r="G27" i="20"/>
  <c r="G24" i="20"/>
  <c r="F25" i="20"/>
  <c r="F26" i="20"/>
  <c r="F27" i="20"/>
  <c r="F24" i="20"/>
  <c r="G15" i="20"/>
  <c r="G12" i="20"/>
  <c r="F15" i="20"/>
  <c r="J235" i="19"/>
  <c r="G235" i="19"/>
  <c r="C52" i="20" s="1"/>
  <c r="F235" i="19"/>
  <c r="D235" i="19"/>
  <c r="B52" i="20" s="1"/>
  <c r="J160" i="19"/>
  <c r="G160" i="19"/>
  <c r="C40" i="20" s="1"/>
  <c r="F160" i="19"/>
  <c r="D160" i="19"/>
  <c r="B40" i="20" s="1"/>
  <c r="J132" i="19"/>
  <c r="G132" i="19"/>
  <c r="C32" i="20" s="1"/>
  <c r="F132" i="19"/>
  <c r="D132" i="19"/>
  <c r="B32" i="20" s="1"/>
  <c r="C12" i="20"/>
  <c r="D7" i="21"/>
  <c r="J49" i="6"/>
  <c r="J7" i="21"/>
  <c r="G7" i="21"/>
  <c r="F7" i="21"/>
  <c r="P2" i="6"/>
  <c r="P2" i="11"/>
  <c r="P2" i="10"/>
  <c r="J7" i="4"/>
  <c r="J7" i="7"/>
  <c r="J42" i="8"/>
  <c r="J27" i="9"/>
  <c r="J11" i="10"/>
  <c r="J31" i="11"/>
  <c r="J30" i="12"/>
  <c r="J29" i="13"/>
  <c r="J14" i="14"/>
  <c r="J20" i="15"/>
  <c r="M18" i="20"/>
  <c r="D42" i="8"/>
  <c r="F42" i="8"/>
  <c r="G42" i="8"/>
  <c r="F7" i="4"/>
  <c r="G7" i="4"/>
  <c r="P2" i="15"/>
  <c r="P2" i="14"/>
  <c r="P2" i="13"/>
  <c r="P2" i="12"/>
  <c r="P2" i="9"/>
  <c r="P2" i="8"/>
  <c r="P2" i="7"/>
  <c r="D7" i="4"/>
  <c r="G5" i="19" l="1"/>
  <c r="C4" i="20"/>
  <c r="F6" i="20"/>
  <c r="D5" i="19"/>
  <c r="B4" i="20" s="1"/>
  <c r="B12" i="20"/>
  <c r="G5" i="20"/>
  <c r="G7" i="20"/>
  <c r="F5" i="20"/>
  <c r="F7" i="20"/>
  <c r="G4" i="20"/>
  <c r="F4" i="20"/>
  <c r="G6" i="20"/>
</calcChain>
</file>

<file path=xl/sharedStrings.xml><?xml version="1.0" encoding="utf-8"?>
<sst xmlns="http://schemas.openxmlformats.org/spreadsheetml/2006/main" count="3887" uniqueCount="425">
  <si>
    <t>임</t>
  </si>
  <si>
    <t>군산</t>
  </si>
  <si>
    <t>시군</t>
    <phoneticPr fontId="20" type="noConversion"/>
  </si>
  <si>
    <t>읍면동</t>
    <phoneticPr fontId="20" type="noConversion"/>
  </si>
  <si>
    <t>리</t>
    <phoneticPr fontId="20" type="noConversion"/>
  </si>
  <si>
    <t>사  방  지  지  정  해  제  조  서</t>
    <phoneticPr fontId="20" type="noConversion"/>
  </si>
  <si>
    <t>산림소재지</t>
    <phoneticPr fontId="20" type="noConversion"/>
  </si>
  <si>
    <t>지번</t>
    <phoneticPr fontId="20" type="noConversion"/>
  </si>
  <si>
    <t>지목</t>
    <phoneticPr fontId="20" type="noConversion"/>
  </si>
  <si>
    <t>지적
(㎡)</t>
    <phoneticPr fontId="20" type="noConversion"/>
  </si>
  <si>
    <t>사 방 지   지 정</t>
    <phoneticPr fontId="20" type="noConversion"/>
  </si>
  <si>
    <t>사방지 해제</t>
    <phoneticPr fontId="20" type="noConversion"/>
  </si>
  <si>
    <t>해제여부</t>
    <phoneticPr fontId="20" type="noConversion"/>
  </si>
  <si>
    <t>지 황  및  임 황</t>
    <phoneticPr fontId="20" type="noConversion"/>
  </si>
  <si>
    <t>조사자의견</t>
    <phoneticPr fontId="20" type="noConversion"/>
  </si>
  <si>
    <t>해제
사유
(법조문)</t>
    <phoneticPr fontId="20" type="noConversion"/>
  </si>
  <si>
    <t>사방
시설
(입목)
양여
조치</t>
    <phoneticPr fontId="20" type="noConversion"/>
  </si>
  <si>
    <t>변상금
징수
조치</t>
    <phoneticPr fontId="20" type="noConversion"/>
  </si>
  <si>
    <t>면적
(㎡)</t>
    <phoneticPr fontId="20" type="noConversion"/>
  </si>
  <si>
    <t>사방
종류</t>
    <phoneticPr fontId="20" type="noConversion"/>
  </si>
  <si>
    <t>고시번호
및  일자</t>
    <phoneticPr fontId="20" type="noConversion"/>
  </si>
  <si>
    <t>연도</t>
    <phoneticPr fontId="20" type="noConversion"/>
  </si>
  <si>
    <t>해제</t>
    <phoneticPr fontId="20" type="noConversion"/>
  </si>
  <si>
    <t>존치</t>
    <phoneticPr fontId="20" type="noConversion"/>
  </si>
  <si>
    <t>경사</t>
    <phoneticPr fontId="20" type="noConversion"/>
  </si>
  <si>
    <t>수종</t>
    <phoneticPr fontId="20" type="noConversion"/>
  </si>
  <si>
    <t>흉고
직경</t>
    <phoneticPr fontId="20" type="noConversion"/>
  </si>
  <si>
    <t>ha당
본수</t>
    <phoneticPr fontId="20" type="noConversion"/>
  </si>
  <si>
    <t>ha당
재적</t>
    <phoneticPr fontId="20" type="noConversion"/>
  </si>
  <si>
    <t>지피
상태</t>
    <phoneticPr fontId="20" type="noConversion"/>
  </si>
  <si>
    <t>지적
(㎡)</t>
    <phoneticPr fontId="20" type="noConversion"/>
  </si>
  <si>
    <t>사 방 지   지 정</t>
    <phoneticPr fontId="20" type="noConversion"/>
  </si>
  <si>
    <t>사방지 해제</t>
    <phoneticPr fontId="20" type="noConversion"/>
  </si>
  <si>
    <t>해제여부</t>
    <phoneticPr fontId="20" type="noConversion"/>
  </si>
  <si>
    <t>지 황  및  임 황</t>
    <phoneticPr fontId="20" type="noConversion"/>
  </si>
  <si>
    <t>조사자의견</t>
    <phoneticPr fontId="20" type="noConversion"/>
  </si>
  <si>
    <t>해제
사유
(법조문)</t>
    <phoneticPr fontId="20" type="noConversion"/>
  </si>
  <si>
    <t>사방
시설
(입목)
양여
조치</t>
    <phoneticPr fontId="20" type="noConversion"/>
  </si>
  <si>
    <t>합계</t>
    <phoneticPr fontId="20" type="noConversion"/>
  </si>
  <si>
    <t>면적
(㎡)</t>
    <phoneticPr fontId="20" type="noConversion"/>
  </si>
  <si>
    <t>사 방 지 지 정 해 제 조 서 (총괄)</t>
    <phoneticPr fontId="20" type="noConversion"/>
  </si>
  <si>
    <t>사방댐</t>
  </si>
  <si>
    <t>기타</t>
  </si>
  <si>
    <t>군산시</t>
  </si>
  <si>
    <t>익산시</t>
  </si>
  <si>
    <t>정읍시</t>
  </si>
  <si>
    <t>남원시</t>
  </si>
  <si>
    <t>김제시</t>
  </si>
  <si>
    <t>완주군</t>
  </si>
  <si>
    <t>진안군</t>
  </si>
  <si>
    <t>무주군</t>
  </si>
  <si>
    <t>장수군</t>
  </si>
  <si>
    <t>임실군</t>
  </si>
  <si>
    <t>순창군</t>
  </si>
  <si>
    <t>고창군</t>
  </si>
  <si>
    <t>부안군</t>
  </si>
  <si>
    <t>시군</t>
  </si>
  <si>
    <t>대상지 내역</t>
  </si>
  <si>
    <t>사업별</t>
  </si>
  <si>
    <t>비  고</t>
  </si>
  <si>
    <t>필지수</t>
  </si>
  <si>
    <t>면적(㎡)</t>
  </si>
  <si>
    <t>입목(㎥)</t>
  </si>
  <si>
    <t>사업종</t>
  </si>
  <si>
    <t>계</t>
  </si>
  <si>
    <t>총 합</t>
    <phoneticPr fontId="20" type="noConversion"/>
  </si>
  <si>
    <t>계류</t>
    <phoneticPr fontId="20" type="noConversion"/>
  </si>
  <si>
    <t>산지</t>
    <phoneticPr fontId="20" type="noConversion"/>
  </si>
  <si>
    <t>사방지 지정해제 대상 내역</t>
    <phoneticPr fontId="20" type="noConversion"/>
  </si>
  <si>
    <t>사방댐</t>
    <phoneticPr fontId="20" type="noConversion"/>
  </si>
  <si>
    <t>기타</t>
    <phoneticPr fontId="20" type="noConversion"/>
  </si>
  <si>
    <t>정읍</t>
    <phoneticPr fontId="20" type="noConversion"/>
  </si>
  <si>
    <t>무주</t>
    <phoneticPr fontId="20" type="noConversion"/>
  </si>
  <si>
    <t>장수</t>
    <phoneticPr fontId="20" type="noConversion"/>
  </si>
  <si>
    <t xml:space="preserve">
</t>
    <phoneticPr fontId="20" type="noConversion"/>
  </si>
  <si>
    <t>전주시</t>
    <phoneticPr fontId="20" type="noConversion"/>
  </si>
  <si>
    <t>Ο 조 사 자 :  직  청원산림보호     성명   김 두 희        (인)</t>
    <phoneticPr fontId="20" type="noConversion"/>
  </si>
  <si>
    <t>소룡</t>
    <phoneticPr fontId="20" type="noConversion"/>
  </si>
  <si>
    <t>Ο 조 사 자 :  직  지방녹지8급     성명   백 은 지        (인)</t>
    <phoneticPr fontId="20" type="noConversion"/>
  </si>
  <si>
    <t>Ο 조 사 자 :  직  지방녹지8급     성명   정  현        (인)</t>
    <phoneticPr fontId="20" type="noConversion"/>
  </si>
  <si>
    <t>Ο 조 사 자 :  직  지방녹지8급     성명   김 도 훈        (인)</t>
    <phoneticPr fontId="20" type="noConversion"/>
  </si>
  <si>
    <t>정읍</t>
  </si>
  <si>
    <r>
      <t>산8</t>
    </r>
    <r>
      <rPr>
        <sz val="11"/>
        <rFont val="돋움"/>
        <family val="3"/>
        <charset val="129"/>
      </rPr>
      <t>-2</t>
    </r>
    <phoneticPr fontId="20" type="noConversion"/>
  </si>
  <si>
    <t>제2018-132
2018.6.8</t>
    <phoneticPr fontId="20" type="noConversion"/>
  </si>
  <si>
    <t>사방댐</t>
    <phoneticPr fontId="20" type="noConversion"/>
  </si>
  <si>
    <t>군산</t>
    <phoneticPr fontId="20" type="noConversion"/>
  </si>
  <si>
    <t>소룡</t>
    <phoneticPr fontId="20" type="noConversion"/>
  </si>
  <si>
    <r>
      <t>산9</t>
    </r>
    <r>
      <rPr>
        <sz val="11"/>
        <rFont val="돋움"/>
        <family val="3"/>
        <charset val="129"/>
      </rPr>
      <t>-1</t>
    </r>
    <phoneticPr fontId="20" type="noConversion"/>
  </si>
  <si>
    <t>임</t>
    <phoneticPr fontId="20" type="noConversion"/>
  </si>
  <si>
    <t>성산</t>
    <phoneticPr fontId="20" type="noConversion"/>
  </si>
  <si>
    <t>고봉</t>
    <phoneticPr fontId="20" type="noConversion"/>
  </si>
  <si>
    <r>
      <t>1</t>
    </r>
    <r>
      <rPr>
        <sz val="11"/>
        <rFont val="돋움"/>
        <family val="3"/>
        <charset val="129"/>
      </rPr>
      <t>6</t>
    </r>
    <phoneticPr fontId="20" type="noConversion"/>
  </si>
  <si>
    <t>전</t>
    <phoneticPr fontId="20" type="noConversion"/>
  </si>
  <si>
    <r>
      <t>산2</t>
    </r>
    <r>
      <rPr>
        <sz val="11"/>
        <rFont val="돋움"/>
        <family val="3"/>
        <charset val="129"/>
      </rPr>
      <t>8-1</t>
    </r>
    <phoneticPr fontId="20" type="noConversion"/>
  </si>
  <si>
    <t>제2018-132
2018.6.8.</t>
    <phoneticPr fontId="20" type="noConversion"/>
  </si>
  <si>
    <r>
      <t>산-</t>
    </r>
    <r>
      <rPr>
        <sz val="11"/>
        <rFont val="돋움"/>
        <family val="3"/>
        <charset val="129"/>
      </rPr>
      <t>1</t>
    </r>
    <phoneticPr fontId="20" type="noConversion"/>
  </si>
  <si>
    <t>구룡</t>
    <phoneticPr fontId="20" type="noConversion"/>
  </si>
  <si>
    <r>
      <t>산7</t>
    </r>
    <r>
      <rPr>
        <sz val="11"/>
        <rFont val="돋움"/>
        <family val="3"/>
        <charset val="129"/>
      </rPr>
      <t>5-3</t>
    </r>
    <phoneticPr fontId="20" type="noConversion"/>
  </si>
  <si>
    <t>7</t>
    <phoneticPr fontId="20" type="noConversion"/>
  </si>
  <si>
    <t>답</t>
    <phoneticPr fontId="20" type="noConversion"/>
  </si>
  <si>
    <r>
      <t>산7</t>
    </r>
    <r>
      <rPr>
        <sz val="11"/>
        <rFont val="돋움"/>
        <family val="3"/>
        <charset val="129"/>
      </rPr>
      <t>4</t>
    </r>
    <phoneticPr fontId="20" type="noConversion"/>
  </si>
  <si>
    <t>산외</t>
    <phoneticPr fontId="20" type="noConversion"/>
  </si>
  <si>
    <t>오공</t>
    <phoneticPr fontId="20" type="noConversion"/>
  </si>
  <si>
    <r>
      <t>1</t>
    </r>
    <r>
      <rPr>
        <sz val="11"/>
        <rFont val="돋움"/>
        <family val="3"/>
        <charset val="129"/>
      </rPr>
      <t>327-1</t>
    </r>
    <phoneticPr fontId="20" type="noConversion"/>
  </si>
  <si>
    <r>
      <t>1</t>
    </r>
    <r>
      <rPr>
        <sz val="11"/>
        <rFont val="돋움"/>
        <family val="3"/>
        <charset val="129"/>
      </rPr>
      <t>528-2</t>
    </r>
    <phoneticPr fontId="20" type="noConversion"/>
  </si>
  <si>
    <r>
      <t>1</t>
    </r>
    <r>
      <rPr>
        <sz val="11"/>
        <rFont val="돋움"/>
        <family val="3"/>
        <charset val="129"/>
      </rPr>
      <t>343</t>
    </r>
    <phoneticPr fontId="20" type="noConversion"/>
  </si>
  <si>
    <r>
      <t>1</t>
    </r>
    <r>
      <rPr>
        <sz val="11"/>
        <rFont val="돋움"/>
        <family val="3"/>
        <charset val="129"/>
      </rPr>
      <t>548</t>
    </r>
    <phoneticPr fontId="20" type="noConversion"/>
  </si>
  <si>
    <r>
      <t>산2</t>
    </r>
    <r>
      <rPr>
        <sz val="11"/>
        <rFont val="돋움"/>
        <family val="3"/>
        <charset val="129"/>
      </rPr>
      <t>14</t>
    </r>
    <phoneticPr fontId="20" type="noConversion"/>
  </si>
  <si>
    <r>
      <t>1</t>
    </r>
    <r>
      <rPr>
        <sz val="11"/>
        <rFont val="돋움"/>
        <family val="3"/>
        <charset val="129"/>
      </rPr>
      <t>547</t>
    </r>
    <phoneticPr fontId="20" type="noConversion"/>
  </si>
  <si>
    <r>
      <t>1</t>
    </r>
    <r>
      <rPr>
        <sz val="11"/>
        <rFont val="돋움"/>
        <family val="3"/>
        <charset val="129"/>
      </rPr>
      <t>527</t>
    </r>
    <phoneticPr fontId="20" type="noConversion"/>
  </si>
  <si>
    <r>
      <t>1</t>
    </r>
    <r>
      <rPr>
        <sz val="11"/>
        <rFont val="돋움"/>
        <family val="3"/>
        <charset val="129"/>
      </rPr>
      <t>347</t>
    </r>
    <phoneticPr fontId="20" type="noConversion"/>
  </si>
  <si>
    <r>
      <t>산2</t>
    </r>
    <r>
      <rPr>
        <sz val="11"/>
        <rFont val="돋움"/>
        <family val="3"/>
        <charset val="129"/>
      </rPr>
      <t>63</t>
    </r>
    <phoneticPr fontId="20" type="noConversion"/>
  </si>
  <si>
    <t>구</t>
    <phoneticPr fontId="20" type="noConversion"/>
  </si>
  <si>
    <t>도</t>
    <phoneticPr fontId="20" type="noConversion"/>
  </si>
  <si>
    <t>칠성</t>
    <phoneticPr fontId="20" type="noConversion"/>
  </si>
  <si>
    <t>무성</t>
    <phoneticPr fontId="20" type="noConversion"/>
  </si>
  <si>
    <r>
      <t>8</t>
    </r>
    <r>
      <rPr>
        <sz val="11"/>
        <rFont val="돋움"/>
        <family val="3"/>
        <charset val="129"/>
      </rPr>
      <t>63</t>
    </r>
    <phoneticPr fontId="20" type="noConversion"/>
  </si>
  <si>
    <r>
      <t>산3</t>
    </r>
    <r>
      <rPr>
        <sz val="11"/>
        <rFont val="돋움"/>
        <family val="3"/>
        <charset val="129"/>
      </rPr>
      <t>8</t>
    </r>
    <phoneticPr fontId="20" type="noConversion"/>
  </si>
  <si>
    <r>
      <t>4</t>
    </r>
    <r>
      <rPr>
        <sz val="11"/>
        <rFont val="돋움"/>
        <family val="3"/>
        <charset val="129"/>
      </rPr>
      <t>05</t>
    </r>
    <phoneticPr fontId="20" type="noConversion"/>
  </si>
  <si>
    <r>
      <t>7</t>
    </r>
    <r>
      <rPr>
        <sz val="11"/>
        <rFont val="돋움"/>
        <family val="3"/>
        <charset val="129"/>
      </rPr>
      <t>46</t>
    </r>
    <phoneticPr fontId="20" type="noConversion"/>
  </si>
  <si>
    <r>
      <t>산3</t>
    </r>
    <r>
      <rPr>
        <sz val="11"/>
        <rFont val="돋움"/>
        <family val="3"/>
        <charset val="129"/>
      </rPr>
      <t>9</t>
    </r>
    <phoneticPr fontId="20" type="noConversion"/>
  </si>
  <si>
    <r>
      <t>4</t>
    </r>
    <r>
      <rPr>
        <sz val="11"/>
        <rFont val="돋움"/>
        <family val="3"/>
        <charset val="129"/>
      </rPr>
      <t>06</t>
    </r>
    <phoneticPr fontId="20" type="noConversion"/>
  </si>
  <si>
    <r>
      <t>산1</t>
    </r>
    <r>
      <rPr>
        <sz val="11"/>
        <rFont val="돋움"/>
        <family val="3"/>
        <charset val="129"/>
      </rPr>
      <t>05</t>
    </r>
    <phoneticPr fontId="20" type="noConversion"/>
  </si>
  <si>
    <t>칠보</t>
    <phoneticPr fontId="20" type="noConversion"/>
  </si>
  <si>
    <t>시산</t>
    <phoneticPr fontId="20" type="noConversion"/>
  </si>
  <si>
    <r>
      <t>1</t>
    </r>
    <r>
      <rPr>
        <sz val="11"/>
        <rFont val="돋움"/>
        <family val="3"/>
        <charset val="129"/>
      </rPr>
      <t>222-63</t>
    </r>
    <phoneticPr fontId="20" type="noConversion"/>
  </si>
  <si>
    <r>
      <t>1</t>
    </r>
    <r>
      <rPr>
        <sz val="11"/>
        <rFont val="돋움"/>
        <family val="3"/>
        <charset val="129"/>
      </rPr>
      <t>222-64</t>
    </r>
    <phoneticPr fontId="20" type="noConversion"/>
  </si>
  <si>
    <r>
      <t>1</t>
    </r>
    <r>
      <rPr>
        <sz val="11"/>
        <rFont val="돋움"/>
        <family val="3"/>
        <charset val="129"/>
      </rPr>
      <t>078</t>
    </r>
    <phoneticPr fontId="20" type="noConversion"/>
  </si>
  <si>
    <r>
      <t>산1</t>
    </r>
    <r>
      <rPr>
        <sz val="11"/>
        <rFont val="돋움"/>
        <family val="3"/>
        <charset val="129"/>
      </rPr>
      <t>91</t>
    </r>
    <phoneticPr fontId="20" type="noConversion"/>
  </si>
  <si>
    <r>
      <t>산1</t>
    </r>
    <r>
      <rPr>
        <sz val="11"/>
        <rFont val="돋움"/>
        <family val="3"/>
        <charset val="129"/>
      </rPr>
      <t>90</t>
    </r>
    <phoneticPr fontId="20" type="noConversion"/>
  </si>
  <si>
    <t>답</t>
    <phoneticPr fontId="20" type="noConversion"/>
  </si>
  <si>
    <t>구</t>
    <phoneticPr fontId="20" type="noConversion"/>
  </si>
  <si>
    <t>전</t>
    <phoneticPr fontId="20" type="noConversion"/>
  </si>
  <si>
    <t>임</t>
    <phoneticPr fontId="20" type="noConversion"/>
  </si>
  <si>
    <t>사방댐</t>
    <phoneticPr fontId="20" type="noConversion"/>
  </si>
  <si>
    <t>입암</t>
    <phoneticPr fontId="20" type="noConversion"/>
  </si>
  <si>
    <t>등천</t>
    <phoneticPr fontId="20" type="noConversion"/>
  </si>
  <si>
    <r>
      <t>8</t>
    </r>
    <r>
      <rPr>
        <sz val="11"/>
        <rFont val="돋움"/>
        <family val="3"/>
        <charset val="129"/>
      </rPr>
      <t>65-7</t>
    </r>
    <phoneticPr fontId="20" type="noConversion"/>
  </si>
  <si>
    <r>
      <t>산1</t>
    </r>
    <r>
      <rPr>
        <sz val="11"/>
        <rFont val="돋움"/>
        <family val="3"/>
        <charset val="129"/>
      </rPr>
      <t>41</t>
    </r>
    <phoneticPr fontId="20" type="noConversion"/>
  </si>
  <si>
    <r>
      <t>8</t>
    </r>
    <r>
      <rPr>
        <sz val="11"/>
        <rFont val="돋움"/>
        <family val="3"/>
        <charset val="129"/>
      </rPr>
      <t>34</t>
    </r>
    <phoneticPr fontId="20" type="noConversion"/>
  </si>
  <si>
    <r>
      <t>산1</t>
    </r>
    <r>
      <rPr>
        <sz val="11"/>
        <rFont val="돋움"/>
        <family val="3"/>
        <charset val="129"/>
      </rPr>
      <t>33</t>
    </r>
    <phoneticPr fontId="20" type="noConversion"/>
  </si>
  <si>
    <t>천</t>
    <phoneticPr fontId="20" type="noConversion"/>
  </si>
  <si>
    <r>
      <t>8</t>
    </r>
    <r>
      <rPr>
        <sz val="11"/>
        <rFont val="돋움"/>
        <family val="3"/>
        <charset val="129"/>
      </rPr>
      <t>72-4</t>
    </r>
    <phoneticPr fontId="20" type="noConversion"/>
  </si>
  <si>
    <r>
      <t>6</t>
    </r>
    <r>
      <rPr>
        <sz val="11"/>
        <rFont val="돋움"/>
        <family val="3"/>
        <charset val="129"/>
      </rPr>
      <t>87</t>
    </r>
    <phoneticPr fontId="20" type="noConversion"/>
  </si>
  <si>
    <r>
      <t>6</t>
    </r>
    <r>
      <rPr>
        <sz val="11"/>
        <rFont val="돋움"/>
        <family val="3"/>
        <charset val="129"/>
      </rPr>
      <t>81-1</t>
    </r>
    <phoneticPr fontId="20" type="noConversion"/>
  </si>
  <si>
    <r>
      <t>산1</t>
    </r>
    <r>
      <rPr>
        <sz val="11"/>
        <rFont val="돋움"/>
        <family val="3"/>
        <charset val="129"/>
      </rPr>
      <t>32</t>
    </r>
    <phoneticPr fontId="20" type="noConversion"/>
  </si>
  <si>
    <r>
      <t>산2</t>
    </r>
    <r>
      <rPr>
        <sz val="11"/>
        <rFont val="돋움"/>
        <family val="3"/>
        <charset val="129"/>
      </rPr>
      <t>05</t>
    </r>
    <phoneticPr fontId="20" type="noConversion"/>
  </si>
  <si>
    <t>산외</t>
    <phoneticPr fontId="20" type="noConversion"/>
  </si>
  <si>
    <t>동곡</t>
    <phoneticPr fontId="20" type="noConversion"/>
  </si>
  <si>
    <r>
      <t>6</t>
    </r>
    <r>
      <rPr>
        <sz val="11"/>
        <rFont val="돋움"/>
        <family val="3"/>
        <charset val="129"/>
      </rPr>
      <t>36</t>
    </r>
    <phoneticPr fontId="20" type="noConversion"/>
  </si>
  <si>
    <r>
      <t>6</t>
    </r>
    <r>
      <rPr>
        <sz val="11"/>
        <rFont val="돋움"/>
        <family val="3"/>
        <charset val="129"/>
      </rPr>
      <t>38</t>
    </r>
    <phoneticPr fontId="20" type="noConversion"/>
  </si>
  <si>
    <r>
      <t>7</t>
    </r>
    <r>
      <rPr>
        <sz val="11"/>
        <rFont val="돋움"/>
        <family val="3"/>
        <charset val="129"/>
      </rPr>
      <t>65</t>
    </r>
    <phoneticPr fontId="20" type="noConversion"/>
  </si>
  <si>
    <r>
      <t>6</t>
    </r>
    <r>
      <rPr>
        <sz val="11"/>
        <rFont val="돋움"/>
        <family val="3"/>
        <charset val="129"/>
      </rPr>
      <t>40-2</t>
    </r>
    <phoneticPr fontId="20" type="noConversion"/>
  </si>
  <si>
    <r>
      <t>6</t>
    </r>
    <r>
      <rPr>
        <sz val="11"/>
        <rFont val="돋움"/>
        <family val="3"/>
        <charset val="129"/>
      </rPr>
      <t>40-1</t>
    </r>
    <phoneticPr fontId="20" type="noConversion"/>
  </si>
  <si>
    <t>남원</t>
    <phoneticPr fontId="20" type="noConversion"/>
  </si>
  <si>
    <t>대강</t>
    <phoneticPr fontId="20" type="noConversion"/>
  </si>
  <si>
    <t>생암</t>
    <phoneticPr fontId="20" type="noConversion"/>
  </si>
  <si>
    <t>729</t>
    <phoneticPr fontId="20" type="noConversion"/>
  </si>
  <si>
    <t>593-7</t>
    <phoneticPr fontId="20" type="noConversion"/>
  </si>
  <si>
    <t>제2018-132
2018.6.8.</t>
  </si>
  <si>
    <t>아영</t>
    <phoneticPr fontId="20" type="noConversion"/>
  </si>
  <si>
    <t>월산</t>
    <phoneticPr fontId="20" type="noConversion"/>
  </si>
  <si>
    <t>830</t>
    <phoneticPr fontId="20" type="noConversion"/>
  </si>
  <si>
    <t>산8</t>
    <phoneticPr fontId="20" type="noConversion"/>
  </si>
  <si>
    <t>산92-4</t>
    <phoneticPr fontId="20" type="noConversion"/>
  </si>
  <si>
    <t>산10-3</t>
    <phoneticPr fontId="20" type="noConversion"/>
  </si>
  <si>
    <t>산9-5</t>
    <phoneticPr fontId="20" type="noConversion"/>
  </si>
  <si>
    <t>구상</t>
    <phoneticPr fontId="20" type="noConversion"/>
  </si>
  <si>
    <t>675-41</t>
    <phoneticPr fontId="20" type="noConversion"/>
  </si>
  <si>
    <t>산74</t>
    <phoneticPr fontId="20" type="noConversion"/>
  </si>
  <si>
    <t>698-12</t>
    <phoneticPr fontId="20" type="noConversion"/>
  </si>
  <si>
    <t>산73</t>
    <phoneticPr fontId="20" type="noConversion"/>
  </si>
  <si>
    <t>산72</t>
    <phoneticPr fontId="20" type="noConversion"/>
  </si>
  <si>
    <t>673-1</t>
    <phoneticPr fontId="20" type="noConversion"/>
  </si>
  <si>
    <t>673</t>
    <phoneticPr fontId="20" type="noConversion"/>
  </si>
  <si>
    <t>산91</t>
    <phoneticPr fontId="20" type="noConversion"/>
  </si>
  <si>
    <t>유</t>
    <phoneticPr fontId="20" type="noConversion"/>
  </si>
  <si>
    <t>이백</t>
    <phoneticPr fontId="20" type="noConversion"/>
  </si>
  <si>
    <t>내동</t>
    <phoneticPr fontId="20" type="noConversion"/>
  </si>
  <si>
    <t>596</t>
    <phoneticPr fontId="20" type="noConversion"/>
  </si>
  <si>
    <t>25</t>
    <phoneticPr fontId="20" type="noConversion"/>
  </si>
  <si>
    <t>27</t>
    <phoneticPr fontId="20" type="noConversion"/>
  </si>
  <si>
    <t>효기</t>
    <phoneticPr fontId="20" type="noConversion"/>
  </si>
  <si>
    <t>산31</t>
    <phoneticPr fontId="20" type="noConversion"/>
  </si>
  <si>
    <t>인월</t>
    <phoneticPr fontId="20" type="noConversion"/>
  </si>
  <si>
    <t>건지</t>
    <phoneticPr fontId="20" type="noConversion"/>
  </si>
  <si>
    <t>산33-6</t>
    <phoneticPr fontId="20" type="noConversion"/>
  </si>
  <si>
    <t>10-5</t>
    <phoneticPr fontId="20" type="noConversion"/>
  </si>
  <si>
    <t>산43-3</t>
    <phoneticPr fontId="20" type="noConversion"/>
  </si>
  <si>
    <t>7-1</t>
    <phoneticPr fontId="20" type="noConversion"/>
  </si>
  <si>
    <t>653</t>
    <phoneticPr fontId="20" type="noConversion"/>
  </si>
  <si>
    <t>375</t>
    <phoneticPr fontId="20" type="noConversion"/>
  </si>
  <si>
    <t>산94</t>
    <phoneticPr fontId="20" type="noConversion"/>
  </si>
  <si>
    <t>산24-3</t>
    <phoneticPr fontId="20" type="noConversion"/>
  </si>
  <si>
    <t>산24-1</t>
    <phoneticPr fontId="20" type="noConversion"/>
  </si>
  <si>
    <t>산26</t>
    <phoneticPr fontId="20" type="noConversion"/>
  </si>
  <si>
    <t>상우</t>
    <phoneticPr fontId="20" type="noConversion"/>
  </si>
  <si>
    <t>산43-1</t>
    <phoneticPr fontId="20" type="noConversion"/>
  </si>
  <si>
    <t>산43-6</t>
    <phoneticPr fontId="20" type="noConversion"/>
  </si>
  <si>
    <t>산43-7</t>
    <phoneticPr fontId="20" type="noConversion"/>
  </si>
  <si>
    <t>산44-19</t>
    <phoneticPr fontId="20" type="noConversion"/>
  </si>
  <si>
    <t>산79-6</t>
    <phoneticPr fontId="20" type="noConversion"/>
  </si>
  <si>
    <t>산79</t>
    <phoneticPr fontId="20" type="noConversion"/>
  </si>
  <si>
    <t>산76</t>
    <phoneticPr fontId="20" type="noConversion"/>
  </si>
  <si>
    <t>산75</t>
    <phoneticPr fontId="20" type="noConversion"/>
  </si>
  <si>
    <t>식정</t>
    <phoneticPr fontId="20" type="noConversion"/>
  </si>
  <si>
    <t>산34-1</t>
    <phoneticPr fontId="20" type="noConversion"/>
  </si>
  <si>
    <t>산38-1</t>
    <phoneticPr fontId="20" type="noConversion"/>
  </si>
  <si>
    <t>산39</t>
    <phoneticPr fontId="20" type="noConversion"/>
  </si>
  <si>
    <t>산44</t>
    <phoneticPr fontId="20" type="noConversion"/>
  </si>
  <si>
    <t>산50-1</t>
    <phoneticPr fontId="20" type="noConversion"/>
  </si>
  <si>
    <t>산47</t>
    <phoneticPr fontId="20" type="noConversion"/>
  </si>
  <si>
    <t>도</t>
    <phoneticPr fontId="20" type="noConversion"/>
  </si>
  <si>
    <t>완주</t>
    <phoneticPr fontId="20" type="noConversion"/>
  </si>
  <si>
    <t>고산</t>
    <phoneticPr fontId="20" type="noConversion"/>
  </si>
  <si>
    <t>성재</t>
    <phoneticPr fontId="20" type="noConversion"/>
  </si>
  <si>
    <t>833</t>
    <phoneticPr fontId="20" type="noConversion"/>
  </si>
  <si>
    <t>814-1</t>
    <phoneticPr fontId="20" type="noConversion"/>
  </si>
  <si>
    <t>산203</t>
    <phoneticPr fontId="20" type="noConversion"/>
  </si>
  <si>
    <t>대</t>
    <phoneticPr fontId="20" type="noConversion"/>
  </si>
  <si>
    <t>화산</t>
    <phoneticPr fontId="20" type="noConversion"/>
  </si>
  <si>
    <t>우월</t>
    <phoneticPr fontId="20" type="noConversion"/>
  </si>
  <si>
    <t>산58</t>
    <phoneticPr fontId="20" type="noConversion"/>
  </si>
  <si>
    <t>산49-1</t>
    <phoneticPr fontId="20" type="noConversion"/>
  </si>
  <si>
    <t>산56</t>
    <phoneticPr fontId="20" type="noConversion"/>
  </si>
  <si>
    <t>운주</t>
    <phoneticPr fontId="20" type="noConversion"/>
  </si>
  <si>
    <t>고당</t>
    <phoneticPr fontId="20" type="noConversion"/>
  </si>
  <si>
    <t>산1</t>
    <phoneticPr fontId="20" type="noConversion"/>
  </si>
  <si>
    <t>산30</t>
    <phoneticPr fontId="20" type="noConversion"/>
  </si>
  <si>
    <t>1-1</t>
    <phoneticPr fontId="20" type="noConversion"/>
  </si>
  <si>
    <t>구제</t>
    <phoneticPr fontId="20" type="noConversion"/>
  </si>
  <si>
    <t>산23</t>
    <phoneticPr fontId="20" type="noConversion"/>
  </si>
  <si>
    <t>36-1</t>
    <phoneticPr fontId="20" type="noConversion"/>
  </si>
  <si>
    <t>683-39</t>
    <phoneticPr fontId="20" type="noConversion"/>
  </si>
  <si>
    <t>364-1</t>
    <phoneticPr fontId="20" type="noConversion"/>
  </si>
  <si>
    <t>683-18</t>
    <phoneticPr fontId="20" type="noConversion"/>
  </si>
  <si>
    <t>산83</t>
    <phoneticPr fontId="20" type="noConversion"/>
  </si>
  <si>
    <t>354-2</t>
    <phoneticPr fontId="20" type="noConversion"/>
  </si>
  <si>
    <t>경천</t>
    <phoneticPr fontId="20" type="noConversion"/>
  </si>
  <si>
    <t>373</t>
    <phoneticPr fontId="20" type="noConversion"/>
  </si>
  <si>
    <t>374</t>
    <phoneticPr fontId="20" type="noConversion"/>
  </si>
  <si>
    <t>산66</t>
    <phoneticPr fontId="20" type="noConversion"/>
  </si>
  <si>
    <t>산37</t>
    <phoneticPr fontId="20" type="noConversion"/>
  </si>
  <si>
    <t>상관</t>
    <phoneticPr fontId="20" type="noConversion"/>
  </si>
  <si>
    <t>의암</t>
    <phoneticPr fontId="20" type="noConversion"/>
  </si>
  <si>
    <t>산166</t>
    <phoneticPr fontId="20" type="noConversion"/>
  </si>
  <si>
    <t>2</t>
    <phoneticPr fontId="20" type="noConversion"/>
  </si>
  <si>
    <t>산167-2</t>
    <phoneticPr fontId="20" type="noConversion"/>
  </si>
  <si>
    <t>800</t>
    <phoneticPr fontId="20" type="noConversion"/>
  </si>
  <si>
    <t>진안</t>
    <phoneticPr fontId="20" type="noConversion"/>
  </si>
  <si>
    <t>부귀</t>
    <phoneticPr fontId="20" type="noConversion"/>
  </si>
  <si>
    <t>두남</t>
    <phoneticPr fontId="20" type="noConversion"/>
  </si>
  <si>
    <t>109-6</t>
    <phoneticPr fontId="20" type="noConversion"/>
  </si>
  <si>
    <t>산48</t>
    <phoneticPr fontId="20" type="noConversion"/>
  </si>
  <si>
    <t>수항</t>
    <phoneticPr fontId="20" type="noConversion"/>
  </si>
  <si>
    <t>산5</t>
    <phoneticPr fontId="20" type="noConversion"/>
  </si>
  <si>
    <t>산4</t>
    <phoneticPr fontId="20" type="noConversion"/>
  </si>
  <si>
    <t>궁항</t>
    <phoneticPr fontId="20" type="noConversion"/>
  </si>
  <si>
    <t>산36</t>
    <phoneticPr fontId="20" type="noConversion"/>
  </si>
  <si>
    <t>산100</t>
    <phoneticPr fontId="20" type="noConversion"/>
  </si>
  <si>
    <t>529-11</t>
    <phoneticPr fontId="20" type="noConversion"/>
  </si>
  <si>
    <t>성수</t>
    <phoneticPr fontId="20" type="noConversion"/>
  </si>
  <si>
    <t>중길</t>
    <phoneticPr fontId="20" type="noConversion"/>
  </si>
  <si>
    <t>산102-2</t>
    <phoneticPr fontId="20" type="noConversion"/>
  </si>
  <si>
    <t>봉암</t>
    <phoneticPr fontId="20" type="noConversion"/>
  </si>
  <si>
    <t>5084-1</t>
    <phoneticPr fontId="20" type="noConversion"/>
  </si>
  <si>
    <t>5084-4</t>
    <phoneticPr fontId="20" type="noConversion"/>
  </si>
  <si>
    <t>5084-5</t>
    <phoneticPr fontId="20" type="noConversion"/>
  </si>
  <si>
    <t>5082-4</t>
    <phoneticPr fontId="20" type="noConversion"/>
  </si>
  <si>
    <t>산85-1</t>
    <phoneticPr fontId="20" type="noConversion"/>
  </si>
  <si>
    <t>안천</t>
    <phoneticPr fontId="20" type="noConversion"/>
  </si>
  <si>
    <t>백화</t>
    <phoneticPr fontId="20" type="noConversion"/>
  </si>
  <si>
    <t>1662-7</t>
    <phoneticPr fontId="20" type="noConversion"/>
  </si>
  <si>
    <t>237-1</t>
    <phoneticPr fontId="20" type="noConversion"/>
  </si>
  <si>
    <t>무주</t>
    <phoneticPr fontId="20" type="noConversion"/>
  </si>
  <si>
    <t>무풍</t>
    <phoneticPr fontId="20" type="noConversion"/>
  </si>
  <si>
    <t>덕지</t>
    <phoneticPr fontId="20" type="noConversion"/>
  </si>
  <si>
    <t>130-2</t>
    <phoneticPr fontId="20" type="noConversion"/>
  </si>
  <si>
    <t>130-3</t>
    <phoneticPr fontId="20" type="noConversion"/>
  </si>
  <si>
    <t>130-1</t>
    <phoneticPr fontId="20" type="noConversion"/>
  </si>
  <si>
    <t>산62-1</t>
    <phoneticPr fontId="20" type="noConversion"/>
  </si>
  <si>
    <t>산59</t>
    <phoneticPr fontId="20" type="noConversion"/>
  </si>
  <si>
    <t>장수</t>
    <phoneticPr fontId="20" type="noConversion"/>
  </si>
  <si>
    <t>장수</t>
    <phoneticPr fontId="20" type="noConversion"/>
  </si>
  <si>
    <t>노하</t>
    <phoneticPr fontId="20" type="noConversion"/>
  </si>
  <si>
    <t>754-5</t>
    <phoneticPr fontId="20" type="noConversion"/>
  </si>
  <si>
    <t>산97-1</t>
    <phoneticPr fontId="20" type="noConversion"/>
  </si>
  <si>
    <t>754-33</t>
    <phoneticPr fontId="20" type="noConversion"/>
  </si>
  <si>
    <t>산85</t>
    <phoneticPr fontId="20" type="noConversion"/>
  </si>
  <si>
    <t>전</t>
    <phoneticPr fontId="20" type="noConversion"/>
  </si>
  <si>
    <t>임</t>
    <phoneticPr fontId="20" type="noConversion"/>
  </si>
  <si>
    <t>용계</t>
    <phoneticPr fontId="20" type="noConversion"/>
  </si>
  <si>
    <t>산25-2</t>
    <phoneticPr fontId="20" type="noConversion"/>
  </si>
  <si>
    <t>산25-4</t>
    <phoneticPr fontId="20" type="noConversion"/>
  </si>
  <si>
    <t>사방댐</t>
    <phoneticPr fontId="20" type="noConversion"/>
  </si>
  <si>
    <t>대성</t>
    <phoneticPr fontId="20" type="noConversion"/>
  </si>
  <si>
    <t>산258-9</t>
    <phoneticPr fontId="20" type="noConversion"/>
  </si>
  <si>
    <t>산서</t>
    <phoneticPr fontId="20" type="noConversion"/>
  </si>
  <si>
    <t>백운</t>
    <phoneticPr fontId="20" type="noConversion"/>
  </si>
  <si>
    <t>산44</t>
    <phoneticPr fontId="20" type="noConversion"/>
  </si>
  <si>
    <t>답</t>
    <phoneticPr fontId="20" type="noConversion"/>
  </si>
  <si>
    <t>천</t>
    <phoneticPr fontId="20" type="noConversion"/>
  </si>
  <si>
    <t>도</t>
    <phoneticPr fontId="20" type="noConversion"/>
  </si>
  <si>
    <t>천천</t>
    <phoneticPr fontId="20" type="noConversion"/>
  </si>
  <si>
    <t>비룡</t>
    <phoneticPr fontId="20" type="noConversion"/>
  </si>
  <si>
    <t>산18-1</t>
    <phoneticPr fontId="20" type="noConversion"/>
  </si>
  <si>
    <t>산84-52</t>
    <phoneticPr fontId="20" type="noConversion"/>
  </si>
  <si>
    <t>계남</t>
    <phoneticPr fontId="20" type="noConversion"/>
  </si>
  <si>
    <t>호덕</t>
    <phoneticPr fontId="20" type="noConversion"/>
  </si>
  <si>
    <t>1033-2</t>
    <phoneticPr fontId="20" type="noConversion"/>
  </si>
  <si>
    <t>1034-2</t>
    <phoneticPr fontId="20" type="noConversion"/>
  </si>
  <si>
    <t>산45-1</t>
    <phoneticPr fontId="20" type="noConversion"/>
  </si>
  <si>
    <t>구</t>
    <phoneticPr fontId="20" type="noConversion"/>
  </si>
  <si>
    <t>번암</t>
    <phoneticPr fontId="20" type="noConversion"/>
  </si>
  <si>
    <t>사암</t>
    <phoneticPr fontId="20" type="noConversion"/>
  </si>
  <si>
    <t>산206-2</t>
    <phoneticPr fontId="20" type="noConversion"/>
  </si>
  <si>
    <t>논곡</t>
    <phoneticPr fontId="20" type="noConversion"/>
  </si>
  <si>
    <t>산36</t>
    <phoneticPr fontId="20" type="noConversion"/>
  </si>
  <si>
    <t>임실</t>
    <phoneticPr fontId="20" type="noConversion"/>
  </si>
  <si>
    <t>청웅</t>
    <phoneticPr fontId="20" type="noConversion"/>
  </si>
  <si>
    <t>옥전</t>
    <phoneticPr fontId="20" type="noConversion"/>
  </si>
  <si>
    <t>255-1</t>
    <phoneticPr fontId="20" type="noConversion"/>
  </si>
  <si>
    <t>전</t>
    <phoneticPr fontId="20" type="noConversion"/>
  </si>
  <si>
    <t>사방댐</t>
    <phoneticPr fontId="20" type="noConversion"/>
  </si>
  <si>
    <t>255-2</t>
    <phoneticPr fontId="20" type="noConversion"/>
  </si>
  <si>
    <t>도</t>
    <phoneticPr fontId="20" type="noConversion"/>
  </si>
  <si>
    <t>산138</t>
    <phoneticPr fontId="20" type="noConversion"/>
  </si>
  <si>
    <t>구</t>
    <phoneticPr fontId="20" type="noConversion"/>
  </si>
  <si>
    <t>산5</t>
    <phoneticPr fontId="20" type="noConversion"/>
  </si>
  <si>
    <t>임</t>
    <phoneticPr fontId="20" type="noConversion"/>
  </si>
  <si>
    <t>산6</t>
    <phoneticPr fontId="20" type="noConversion"/>
  </si>
  <si>
    <t>오수</t>
    <phoneticPr fontId="20" type="noConversion"/>
  </si>
  <si>
    <t>군평</t>
    <phoneticPr fontId="20" type="noConversion"/>
  </si>
  <si>
    <t>산154-1</t>
    <phoneticPr fontId="20" type="noConversion"/>
  </si>
  <si>
    <t>산156</t>
    <phoneticPr fontId="20" type="noConversion"/>
  </si>
  <si>
    <t>산155</t>
    <phoneticPr fontId="20" type="noConversion"/>
  </si>
  <si>
    <t>천</t>
    <phoneticPr fontId="20" type="noConversion"/>
  </si>
  <si>
    <t>삼계</t>
    <phoneticPr fontId="20" type="noConversion"/>
  </si>
  <si>
    <t>죽계</t>
    <phoneticPr fontId="20" type="noConversion"/>
  </si>
  <si>
    <t>산23</t>
    <phoneticPr fontId="20" type="noConversion"/>
  </si>
  <si>
    <t>옥석</t>
    <phoneticPr fontId="20" type="noConversion"/>
  </si>
  <si>
    <t>1271-24</t>
    <phoneticPr fontId="20" type="noConversion"/>
  </si>
  <si>
    <t>1108-2</t>
    <phoneticPr fontId="20" type="noConversion"/>
  </si>
  <si>
    <t>답</t>
    <phoneticPr fontId="20" type="noConversion"/>
  </si>
  <si>
    <t>둔덕</t>
    <phoneticPr fontId="20" type="noConversion"/>
  </si>
  <si>
    <t>784-1</t>
    <phoneticPr fontId="20" type="noConversion"/>
  </si>
  <si>
    <t>산63-4</t>
    <phoneticPr fontId="20" type="noConversion"/>
  </si>
  <si>
    <t>754-1</t>
    <phoneticPr fontId="20" type="noConversion"/>
  </si>
  <si>
    <t>755</t>
    <phoneticPr fontId="20" type="noConversion"/>
  </si>
  <si>
    <t>767-2</t>
    <phoneticPr fontId="20" type="noConversion"/>
  </si>
  <si>
    <t>산82</t>
    <phoneticPr fontId="20" type="noConversion"/>
  </si>
  <si>
    <t>산63</t>
    <phoneticPr fontId="20" type="noConversion"/>
  </si>
  <si>
    <t>순창</t>
    <phoneticPr fontId="20" type="noConversion"/>
  </si>
  <si>
    <t>동계</t>
    <phoneticPr fontId="20" type="noConversion"/>
  </si>
  <si>
    <t>주월</t>
    <phoneticPr fontId="20" type="noConversion"/>
  </si>
  <si>
    <t>12</t>
    <phoneticPr fontId="20" type="noConversion"/>
  </si>
  <si>
    <t>463</t>
    <phoneticPr fontId="20" type="noConversion"/>
  </si>
  <si>
    <t>11</t>
    <phoneticPr fontId="20" type="noConversion"/>
  </si>
  <si>
    <t>10</t>
    <phoneticPr fontId="20" type="noConversion"/>
  </si>
  <si>
    <t>산59</t>
    <phoneticPr fontId="20" type="noConversion"/>
  </si>
  <si>
    <t>산63</t>
    <phoneticPr fontId="20" type="noConversion"/>
  </si>
  <si>
    <t>산61-1</t>
    <phoneticPr fontId="20" type="noConversion"/>
  </si>
  <si>
    <t>답</t>
    <phoneticPr fontId="20" type="noConversion"/>
  </si>
  <si>
    <t>구</t>
    <phoneticPr fontId="20" type="noConversion"/>
  </si>
  <si>
    <t>임</t>
    <phoneticPr fontId="20" type="noConversion"/>
  </si>
  <si>
    <t>사방댐</t>
    <phoneticPr fontId="20" type="noConversion"/>
  </si>
  <si>
    <t>18</t>
    <phoneticPr fontId="20" type="noConversion"/>
  </si>
  <si>
    <t>16</t>
    <phoneticPr fontId="20" type="noConversion"/>
  </si>
  <si>
    <t>산58-1</t>
    <phoneticPr fontId="20" type="noConversion"/>
  </si>
  <si>
    <t>전</t>
    <phoneticPr fontId="20" type="noConversion"/>
  </si>
  <si>
    <t>순창</t>
    <phoneticPr fontId="20" type="noConversion"/>
  </si>
  <si>
    <t>동계</t>
    <phoneticPr fontId="20" type="noConversion"/>
  </si>
  <si>
    <t>수장</t>
    <phoneticPr fontId="20" type="noConversion"/>
  </si>
  <si>
    <t>8-2</t>
    <phoneticPr fontId="20" type="noConversion"/>
  </si>
  <si>
    <t>11-2</t>
    <phoneticPr fontId="20" type="noConversion"/>
  </si>
  <si>
    <t>838</t>
    <phoneticPr fontId="20" type="noConversion"/>
  </si>
  <si>
    <t>17</t>
    <phoneticPr fontId="20" type="noConversion"/>
  </si>
  <si>
    <t>산68-3</t>
    <phoneticPr fontId="20" type="noConversion"/>
  </si>
  <si>
    <t>산69</t>
    <phoneticPr fontId="20" type="noConversion"/>
  </si>
  <si>
    <t>산70-2</t>
    <phoneticPr fontId="20" type="noConversion"/>
  </si>
  <si>
    <t>천</t>
    <phoneticPr fontId="20" type="noConversion"/>
  </si>
  <si>
    <t>금과</t>
    <phoneticPr fontId="20" type="noConversion"/>
  </si>
  <si>
    <t>대성</t>
    <phoneticPr fontId="20" type="noConversion"/>
  </si>
  <si>
    <t>704-8</t>
    <phoneticPr fontId="20" type="noConversion"/>
  </si>
  <si>
    <t>산72-1</t>
    <phoneticPr fontId="20" type="noConversion"/>
  </si>
  <si>
    <t>내동</t>
    <phoneticPr fontId="20" type="noConversion"/>
  </si>
  <si>
    <t>809</t>
    <phoneticPr fontId="20" type="noConversion"/>
  </si>
  <si>
    <t>664-13</t>
    <phoneticPr fontId="20" type="noConversion"/>
  </si>
  <si>
    <t>산60</t>
    <phoneticPr fontId="20" type="noConversion"/>
  </si>
  <si>
    <t>고창</t>
    <phoneticPr fontId="20" type="noConversion"/>
  </si>
  <si>
    <t>고수</t>
    <phoneticPr fontId="20" type="noConversion"/>
  </si>
  <si>
    <t>상평</t>
    <phoneticPr fontId="20" type="noConversion"/>
  </si>
  <si>
    <t>740</t>
    <phoneticPr fontId="20" type="noConversion"/>
  </si>
  <si>
    <t>24</t>
    <phoneticPr fontId="20" type="noConversion"/>
  </si>
  <si>
    <t>25</t>
    <phoneticPr fontId="20" type="noConversion"/>
  </si>
  <si>
    <t>산29-1</t>
    <phoneticPr fontId="20" type="noConversion"/>
  </si>
  <si>
    <t>26</t>
    <phoneticPr fontId="20" type="noConversion"/>
  </si>
  <si>
    <t>성송</t>
    <phoneticPr fontId="20" type="noConversion"/>
  </si>
  <si>
    <t>무송</t>
    <phoneticPr fontId="20" type="noConversion"/>
  </si>
  <si>
    <t>산83</t>
    <phoneticPr fontId="20" type="noConversion"/>
  </si>
  <si>
    <t>산53-1</t>
    <phoneticPr fontId="20" type="noConversion"/>
  </si>
  <si>
    <t>산53-2</t>
    <phoneticPr fontId="20" type="noConversion"/>
  </si>
  <si>
    <t>목</t>
    <phoneticPr fontId="20" type="noConversion"/>
  </si>
  <si>
    <t>부안</t>
    <phoneticPr fontId="20" type="noConversion"/>
  </si>
  <si>
    <t>상서</t>
    <phoneticPr fontId="20" type="noConversion"/>
  </si>
  <si>
    <t>가오</t>
    <phoneticPr fontId="20" type="noConversion"/>
  </si>
  <si>
    <t>1035-100</t>
    <phoneticPr fontId="20" type="noConversion"/>
  </si>
  <si>
    <t>896-1</t>
    <phoneticPr fontId="20" type="noConversion"/>
  </si>
  <si>
    <t>896</t>
    <phoneticPr fontId="20" type="noConversion"/>
  </si>
  <si>
    <t>889</t>
    <phoneticPr fontId="20" type="noConversion"/>
  </si>
  <si>
    <t>873</t>
    <phoneticPr fontId="20" type="noConversion"/>
  </si>
  <si>
    <t>1035-35</t>
    <phoneticPr fontId="20" type="noConversion"/>
  </si>
  <si>
    <t>1035-22</t>
    <phoneticPr fontId="20" type="noConversion"/>
  </si>
  <si>
    <t>1035-34</t>
    <phoneticPr fontId="20" type="noConversion"/>
  </si>
  <si>
    <t>891</t>
    <phoneticPr fontId="20" type="noConversion"/>
  </si>
  <si>
    <t>1049</t>
    <phoneticPr fontId="20" type="noConversion"/>
  </si>
  <si>
    <t>892</t>
    <phoneticPr fontId="20" type="noConversion"/>
  </si>
  <si>
    <t>산55-1</t>
    <phoneticPr fontId="20" type="noConversion"/>
  </si>
  <si>
    <t>874</t>
    <phoneticPr fontId="20" type="noConversion"/>
  </si>
  <si>
    <t>대</t>
    <phoneticPr fontId="20" type="noConversion"/>
  </si>
  <si>
    <t>도</t>
    <phoneticPr fontId="20" type="noConversion"/>
  </si>
  <si>
    <t>Ο 조사일시 : 2024. 1. 30. ~ 2. 5.</t>
    <phoneticPr fontId="20" type="noConversion"/>
  </si>
  <si>
    <t>Ο 조 사 자 :  직  지방녹지6급     성명  전 일 송        (인)</t>
    <phoneticPr fontId="20" type="noConversion"/>
  </si>
  <si>
    <t>Ο 조 사 자 :  직  지방녹지8급     성명   이 서 현        (인)</t>
    <phoneticPr fontId="20" type="noConversion"/>
  </si>
  <si>
    <t>o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</si>
</sst>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4">
    <numFmt numFmtId="41" formatCode="_-* #,##0_-;\-* #,##0_-;_-* &quot;-&quot;_-;_-@_-"/>
    <numFmt numFmtId="24" formatCode="\$#,##0_);[Red]\(\$#,##0\)"/>
    <numFmt numFmtId="176" formatCode="0.000"/>
    <numFmt numFmtId="177" formatCode="0.0000"/>
    <numFmt numFmtId="178" formatCode="0.0_ "/>
    <numFmt numFmtId="179" formatCode="0.0000_ "/>
    <numFmt numFmtId="180" formatCode="0.00_ "/>
    <numFmt numFmtId="181" formatCode="0.0000_);[Red]\(0.0000\)"/>
    <numFmt numFmtId="182" formatCode="0_ "/>
    <numFmt numFmtId="183" formatCode="#,##0_ "/>
    <numFmt numFmtId="184" formatCode="_ * #,##0_ ;_ * \-#,##0_ ;_ * &quot;-&quot;_ ;_ @_ "/>
    <numFmt numFmtId="185" formatCode="yy&quot;₩&quot;/mm&quot;₩&quot;/dd"/>
    <numFmt numFmtId="186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87" formatCode="_ * #,##0.0_ ;_ * \-#,##0.0_ ;_ * &quot;-&quot;_ ;_ @_ "/>
    <numFmt numFmtId="188" formatCode="General_)"/>
    <numFmt numFmtId="189" formatCode="&quot;₩&quot;#,##0;&quot;₩&quot;\-#,##0"/>
    <numFmt numFmtId="190" formatCode="_ * #,##0.000_ ;_ * \-#,##0.000_ ;_ * &quot;-&quot;_ ;_ @_ "/>
    <numFmt numFmtId="191" formatCode="&quot;₩&quot;#,##0_);\(&quot;₩&quot;#,##0\)"/>
    <numFmt numFmtId="192" formatCode="#,##0.0&quot;x&quot;"/>
    <numFmt numFmtId="193" formatCode="&quot;₩&quot;#,##0;&quot;₩&quot;\-&quot;₩&quot;#,##0"/>
    <numFmt numFmtId="194" formatCode="0.0000%"/>
    <numFmt numFmtId="195" formatCode="0.0000000%"/>
    <numFmt numFmtId="196" formatCode="#,##0;&quot;-&quot;#,##0"/>
    <numFmt numFmtId="197" formatCode="&quot;₩&quot;#,##0.00;\!\-&quot;₩&quot;#,##0.00"/>
    <numFmt numFmtId="198" formatCode="&quot;₩&quot;#,##0.00;[Red]&quot;₩&quot;\!\!\-&quot;₩&quot;#,##0.00"/>
    <numFmt numFmtId="199" formatCode="_-&quot;₩&quot;* #,##0.00_-;\!\-&quot;₩&quot;* #,##0.00_-;_-&quot;₩&quot;* &quot;-&quot;??_-;_-@_-"/>
    <numFmt numFmtId="200" formatCode="&quot;₩&quot;#,##0;[Red]&quot;₩&quot;&quot;₩&quot;\!\!\-&quot;₩&quot;#,##0"/>
    <numFmt numFmtId="201" formatCode="_-* #,##0.00_-;&quot;₩&quot;&quot;₩&quot;&quot;₩&quot;\!\!\!\-* #,##0.00_-;_-* &quot;-&quot;??_-;_-@_-"/>
    <numFmt numFmtId="202" formatCode="_ * #,##0_ ;_ * &quot;₩&quot;&quot;₩&quot;\!\!\-#,##0_ ;_ * &quot;-&quot;??_ ;_ @_ "/>
    <numFmt numFmtId="203" formatCode="_-* #,##0_-;&quot;₩&quot;\!\!\-* #,##0_-;_-* &quot;-&quot;_-;_-@_-"/>
    <numFmt numFmtId="204" formatCode="&quot;₩&quot;#,##0;&quot;₩&quot;\!\-&quot;₩&quot;#,##0"/>
    <numFmt numFmtId="205" formatCode="&quot;₩&quot;#,##0.00;[Red]&quot;₩&quot;&quot;₩&quot;\!\!\-&quot;₩&quot;#,##0.00"/>
    <numFmt numFmtId="206" formatCode="_ * #,##0.00_ ;_ * \-#,##0.00_ ;_ * &quot;-&quot;_ ;_ @_ "/>
    <numFmt numFmtId="207" formatCode="#,##0.0;\-#,##0.0"/>
    <numFmt numFmtId="208" formatCode="0.000%"/>
    <numFmt numFmtId="209" formatCode="0.000000%"/>
    <numFmt numFmtId="210" formatCode="_ * #,##0.00_ ;_ * \-#,##0.00_ ;_ * &quot;-&quot;??_ ;_ @_ "/>
    <numFmt numFmtId="211" formatCode="_ * #,##0.00000_ ;_ * \-#,##0.00000_ ;_ * &quot;-&quot;_ ;_ @_ "/>
    <numFmt numFmtId="212" formatCode="#,##0.00000;\-#,##0.00000"/>
    <numFmt numFmtId="213" formatCode="0.00;[Red]0.00"/>
    <numFmt numFmtId="214" formatCode="0.00000%"/>
    <numFmt numFmtId="215" formatCode="&quot;Fr.&quot;\ #,##0;[Red]&quot;Fr.&quot;\ \-#,##0"/>
    <numFmt numFmtId="216" formatCode="&quot;Fr.&quot;\ #,##0.00;[Red]&quot;Fr.&quot;\ \-#,##0.00"/>
    <numFmt numFmtId="217" formatCode="#."/>
    <numFmt numFmtId="218" formatCode="0.0_)"/>
    <numFmt numFmtId="219" formatCode="0.0%"/>
    <numFmt numFmtId="220" formatCode="0.0"/>
    <numFmt numFmtId="221" formatCode="_ &quot;₩&quot;* #,##0_ ;_ &quot;₩&quot;* \-#,##0_ ;_ &quot;₩&quot;* &quot;-&quot;_ ;_ @_ "/>
    <numFmt numFmtId="222" formatCode="_ &quot;₩&quot;* #,##0.00_ ;_ &quot;₩&quot;* \-#,##0.00_ ;_ &quot;₩&quot;* &quot;-&quot;??_ ;_ @_ "/>
    <numFmt numFmtId="223" formatCode="0.00_);[Red]&quot;₩&quot;\!\(0.00&quot;₩&quot;\!\)"/>
    <numFmt numFmtId="224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225" formatCode="_ &quot;₩&quot;* #,##0_ ;_ &quot;₩&quot;* &quot;₩&quot;&quot;₩&quot;&quot;₩&quot;&quot;₩&quot;&quot;₩&quot;\-#,##0_ ;_ &quot;₩&quot;* &quot;-&quot;_ ;_ @_ "/>
    <numFmt numFmtId="226" formatCode="0_);[Red]\(0\)"/>
    <numFmt numFmtId="227" formatCode="mm&quot;월&quot;\ dd&quot;일&quot;"/>
  </numFmts>
  <fonts count="105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3"/>
      <name val="돋움"/>
      <family val="3"/>
      <charset val="129"/>
    </font>
    <font>
      <sz val="14"/>
      <name val="돋움"/>
      <family val="3"/>
      <charset val="129"/>
    </font>
    <font>
      <b/>
      <sz val="12"/>
      <name val="돋움"/>
      <family val="3"/>
      <charset val="129"/>
    </font>
    <font>
      <sz val="13"/>
      <name val="돋움"/>
      <family val="3"/>
      <charset val="129"/>
    </font>
    <font>
      <b/>
      <u/>
      <sz val="24"/>
      <name val="HY신명조"/>
      <family val="1"/>
      <charset val="129"/>
    </font>
    <font>
      <b/>
      <sz val="14"/>
      <name val="HY신명조"/>
      <family val="1"/>
      <charset val="129"/>
    </font>
    <font>
      <sz val="12"/>
      <name val="돋움"/>
      <family val="3"/>
      <charset val="129"/>
    </font>
    <font>
      <b/>
      <sz val="11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9"/>
      <name val="돋움"/>
      <family val="3"/>
      <charset val="129"/>
    </font>
    <font>
      <sz val="9"/>
      <name val="돋움"/>
      <family val="3"/>
      <charset val="129"/>
    </font>
    <font>
      <sz val="10"/>
      <name val="바탕"/>
      <family val="1"/>
      <charset val="129"/>
    </font>
    <font>
      <sz val="10"/>
      <name val="MS Sans Serif"/>
      <family val="2"/>
    </font>
    <font>
      <sz val="12"/>
      <name val="바탕체"/>
      <family val="1"/>
      <charset val="129"/>
    </font>
    <font>
      <sz val="10"/>
      <name val="Times New Roman"/>
      <family val="1"/>
    </font>
    <font>
      <sz val="10"/>
      <name val="Arial"/>
      <family val="2"/>
    </font>
    <font>
      <sz val="10"/>
      <name val="굴림체"/>
      <family val="3"/>
      <charset val="129"/>
    </font>
    <font>
      <sz val="12"/>
      <name val="Times New Roman"/>
      <family val="1"/>
    </font>
    <font>
      <b/>
      <sz val="1"/>
      <color indexed="8"/>
      <name val="Courier"/>
      <family val="3"/>
    </font>
    <font>
      <sz val="12"/>
      <name val="Courier"/>
      <family val="3"/>
    </font>
    <font>
      <sz val="1"/>
      <color indexed="8"/>
      <name val="Courier"/>
      <family val="3"/>
    </font>
    <font>
      <u/>
      <sz val="12"/>
      <color indexed="36"/>
      <name val="바탕체"/>
      <family val="1"/>
      <charset val="129"/>
    </font>
    <font>
      <sz val="11"/>
      <name val="굴림체"/>
      <family val="3"/>
      <charset val="129"/>
    </font>
    <font>
      <sz val="12"/>
      <name val="뼻뮝"/>
      <family val="3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i/>
      <sz val="12"/>
      <name val="Times New Roman"/>
      <family val="1"/>
    </font>
    <font>
      <b/>
      <sz val="11"/>
      <name val="Helv"/>
      <family val="2"/>
    </font>
    <font>
      <sz val="1"/>
      <color indexed="16"/>
      <name val="Courier"/>
      <family val="3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1"/>
      <color indexed="8"/>
      <name val="돋움"/>
      <family val="3"/>
      <charset val="129"/>
    </font>
    <font>
      <sz val="11"/>
      <name val="바탕체"/>
      <family val="1"/>
      <charset val="129"/>
    </font>
    <font>
      <sz val="10"/>
      <name val="바탕체"/>
      <family val="1"/>
      <charset val="129"/>
    </font>
    <font>
      <sz val="12"/>
      <name val="¹????¼"/>
      <family val="1"/>
      <charset val="129"/>
    </font>
    <font>
      <sz val="1"/>
      <color indexed="0"/>
      <name val="Courier"/>
      <family val="3"/>
    </font>
    <font>
      <sz val="10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0"/>
      <name val="μ¸¿oA¼"/>
      <family val="3"/>
      <charset val="129"/>
    </font>
    <font>
      <sz val="8"/>
      <name val="¹UAAA¼"/>
      <family val="3"/>
      <charset val="129"/>
    </font>
    <font>
      <sz val="10"/>
      <name val="±¼¸²Ã¼"/>
      <family val="3"/>
      <charset val="129"/>
    </font>
    <font>
      <u/>
      <sz val="8"/>
      <color indexed="12"/>
      <name val="Times New Roman"/>
      <family val="1"/>
    </font>
    <font>
      <sz val="11"/>
      <color indexed="8"/>
      <name val="맑은 고딕"/>
      <family val="3"/>
      <charset val="129"/>
    </font>
    <font>
      <sz val="11"/>
      <name val="굴림"/>
      <family val="3"/>
      <charset val="129"/>
    </font>
    <font>
      <b/>
      <sz val="14"/>
      <name val="돋움"/>
      <family val="3"/>
      <charset val="129"/>
    </font>
    <font>
      <b/>
      <sz val="11"/>
      <name val="굴림"/>
      <family val="3"/>
      <charset val="129"/>
    </font>
    <font>
      <sz val="12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9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6"/>
      <color theme="1"/>
      <name val="돋움"/>
      <family val="3"/>
      <charset val="129"/>
    </font>
    <font>
      <sz val="13"/>
      <color theme="1"/>
      <name val="돋움"/>
      <family val="3"/>
      <charset val="129"/>
    </font>
    <font>
      <b/>
      <sz val="13"/>
      <color theme="1"/>
      <name val="돋움"/>
      <family val="3"/>
      <charset val="129"/>
    </font>
    <font>
      <b/>
      <sz val="13"/>
      <color theme="1"/>
      <name val="굴림"/>
      <family val="3"/>
      <charset val="129"/>
    </font>
    <font>
      <b/>
      <sz val="20"/>
      <name val="맑은 고딕"/>
      <family val="3"/>
      <charset val="129"/>
      <scheme val="major"/>
    </font>
    <font>
      <sz val="14"/>
      <color theme="1"/>
      <name val="돋움"/>
      <family val="3"/>
      <charset val="129"/>
    </font>
    <font>
      <sz val="10"/>
      <color theme="1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60">
    <xf numFmtId="0" fontId="0" fillId="0" borderId="0"/>
    <xf numFmtId="0" fontId="71" fillId="0" borderId="0"/>
    <xf numFmtId="24" fontId="34" fillId="0" borderId="0" applyFont="0" applyFill="0" applyBorder="0" applyAlignment="0" applyProtection="0"/>
    <xf numFmtId="185" fontId="1" fillId="0" borderId="0" applyNumberFormat="0" applyFont="0" applyFill="0" applyBorder="0" applyAlignment="0" applyProtection="0"/>
    <xf numFmtId="186" fontId="34" fillId="0" borderId="0" applyNumberFormat="0" applyFont="0" applyFill="0" applyBorder="0" applyAlignment="0" applyProtection="0"/>
    <xf numFmtId="185" fontId="1" fillId="0" borderId="0" applyNumberFormat="0" applyFont="0" applyFill="0" applyBorder="0" applyAlignment="0" applyProtection="0"/>
    <xf numFmtId="186" fontId="34" fillId="0" borderId="0" applyNumberFormat="0" applyFont="0" applyFill="0" applyBorder="0" applyAlignment="0" applyProtection="0"/>
    <xf numFmtId="0" fontId="35" fillId="0" borderId="0"/>
    <xf numFmtId="0" fontId="35" fillId="0" borderId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72" fillId="0" borderId="0" applyFont="0" applyFill="0" applyBorder="0" applyAlignment="0" applyProtection="0"/>
    <xf numFmtId="0" fontId="37" fillId="0" borderId="0"/>
    <xf numFmtId="0" fontId="36" fillId="0" borderId="0"/>
    <xf numFmtId="0" fontId="36" fillId="0" borderId="0"/>
    <xf numFmtId="0" fontId="37" fillId="0" borderId="0"/>
    <xf numFmtId="0" fontId="34" fillId="0" borderId="0"/>
    <xf numFmtId="0" fontId="34" fillId="0" borderId="0"/>
    <xf numFmtId="0" fontId="36" fillId="0" borderId="0"/>
    <xf numFmtId="0" fontId="36" fillId="0" borderId="0"/>
    <xf numFmtId="0" fontId="37" fillId="0" borderId="0"/>
    <xf numFmtId="0" fontId="34" fillId="0" borderId="0"/>
    <xf numFmtId="0" fontId="34" fillId="0" borderId="0"/>
    <xf numFmtId="0" fontId="37" fillId="0" borderId="0"/>
    <xf numFmtId="0" fontId="36" fillId="0" borderId="0"/>
    <xf numFmtId="0" fontId="34" fillId="0" borderId="0"/>
    <xf numFmtId="0" fontId="37" fillId="0" borderId="0"/>
    <xf numFmtId="0" fontId="37" fillId="0" borderId="0"/>
    <xf numFmtId="0" fontId="34" fillId="0" borderId="0"/>
    <xf numFmtId="0" fontId="36" fillId="0" borderId="0"/>
    <xf numFmtId="0" fontId="38" fillId="0" borderId="0" applyFont="0" applyFill="0" applyBorder="0" applyAlignment="0" applyProtection="0"/>
    <xf numFmtId="0" fontId="37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4" fillId="0" borderId="0"/>
    <xf numFmtId="0" fontId="36" fillId="0" borderId="0"/>
    <xf numFmtId="0" fontId="34" fillId="0" borderId="0"/>
    <xf numFmtId="0" fontId="37" fillId="0" borderId="0"/>
    <xf numFmtId="0" fontId="37" fillId="0" borderId="0"/>
    <xf numFmtId="0" fontId="37" fillId="0" borderId="0"/>
    <xf numFmtId="0" fontId="34" fillId="0" borderId="0"/>
    <xf numFmtId="0" fontId="34" fillId="0" borderId="0"/>
    <xf numFmtId="0" fontId="37" fillId="0" borderId="0"/>
    <xf numFmtId="0" fontId="34" fillId="0" borderId="0"/>
    <xf numFmtId="0" fontId="37" fillId="0" borderId="0"/>
    <xf numFmtId="0" fontId="34" fillId="0" borderId="0"/>
    <xf numFmtId="0" fontId="37" fillId="0" borderId="0"/>
    <xf numFmtId="0" fontId="34" fillId="0" borderId="0"/>
    <xf numFmtId="0" fontId="36" fillId="0" borderId="0"/>
    <xf numFmtId="0" fontId="37" fillId="0" borderId="0"/>
    <xf numFmtId="0" fontId="37" fillId="0" borderId="0"/>
    <xf numFmtId="0" fontId="34" fillId="0" borderId="0"/>
    <xf numFmtId="0" fontId="1" fillId="0" borderId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9" fillId="0" borderId="0"/>
    <xf numFmtId="217" fontId="62" fillId="0" borderId="0">
      <protection locked="0"/>
    </xf>
    <xf numFmtId="217" fontId="62" fillId="0" borderId="0">
      <protection locked="0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5" fillId="0" borderId="0"/>
    <xf numFmtId="0" fontId="75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1" fillId="0" borderId="0">
      <protection locked="0"/>
    </xf>
    <xf numFmtId="221" fontId="49" fillId="0" borderId="0" applyFont="0" applyFill="0" applyBorder="0" applyAlignment="0" applyProtection="0"/>
    <xf numFmtId="0" fontId="48" fillId="0" borderId="0" applyFont="0" applyFill="0" applyBorder="0" applyAlignment="0" applyProtection="0"/>
    <xf numFmtId="176" fontId="49" fillId="0" borderId="0" applyFont="0" applyFill="0" applyBorder="0" applyAlignment="0" applyProtection="0"/>
    <xf numFmtId="222" fontId="49" fillId="0" borderId="0" applyFont="0" applyFill="0" applyBorder="0" applyAlignment="0" applyProtection="0"/>
    <xf numFmtId="0" fontId="48" fillId="0" borderId="0" applyFont="0" applyFill="0" applyBorder="0" applyAlignment="0" applyProtection="0"/>
    <xf numFmtId="208" fontId="49" fillId="0" borderId="0" applyFont="0" applyFill="0" applyBorder="0" applyAlignment="0" applyProtection="0"/>
    <xf numFmtId="0" fontId="75" fillId="0" borderId="0" applyFont="0" applyFill="0" applyBorder="0" applyAlignment="0" applyProtection="0"/>
    <xf numFmtId="0" fontId="75" fillId="0" borderId="0" applyFont="0" applyFill="0" applyBorder="0" applyAlignment="0" applyProtection="0"/>
    <xf numFmtId="217" fontId="62" fillId="0" borderId="0">
      <protection locked="0"/>
    </xf>
    <xf numFmtId="0" fontId="34" fillId="0" borderId="0"/>
    <xf numFmtId="222" fontId="77" fillId="0" borderId="0" applyFont="0" applyFill="0" applyBorder="0" applyAlignment="0" applyProtection="0"/>
    <xf numFmtId="0" fontId="48" fillId="0" borderId="0" applyFont="0" applyFill="0" applyBorder="0" applyAlignment="0" applyProtection="0"/>
    <xf numFmtId="208" fontId="1" fillId="0" borderId="0" applyFont="0" applyFill="0" applyBorder="0" applyAlignment="0" applyProtection="0"/>
    <xf numFmtId="210" fontId="49" fillId="0" borderId="0" applyFont="0" applyFill="0" applyBorder="0" applyAlignment="0" applyProtection="0"/>
    <xf numFmtId="0" fontId="48" fillId="0" borderId="0" applyFont="0" applyFill="0" applyBorder="0" applyAlignment="0" applyProtection="0"/>
    <xf numFmtId="214" fontId="1" fillId="0" borderId="0" applyFont="0" applyFill="0" applyBorder="0" applyAlignment="0" applyProtection="0"/>
    <xf numFmtId="217" fontId="62" fillId="0" borderId="0">
      <protection locked="0"/>
    </xf>
    <xf numFmtId="0" fontId="50" fillId="0" borderId="0"/>
    <xf numFmtId="0" fontId="78" fillId="0" borderId="0"/>
    <xf numFmtId="0" fontId="48" fillId="0" borderId="0"/>
    <xf numFmtId="0" fontId="49" fillId="0" borderId="0"/>
    <xf numFmtId="0" fontId="48" fillId="0" borderId="0"/>
    <xf numFmtId="0" fontId="50" fillId="0" borderId="0"/>
    <xf numFmtId="0" fontId="48" fillId="0" borderId="0"/>
    <xf numFmtId="0" fontId="49" fillId="0" borderId="0"/>
    <xf numFmtId="0" fontId="48" fillId="0" borderId="0"/>
    <xf numFmtId="0" fontId="49" fillId="0" borderId="0"/>
    <xf numFmtId="0" fontId="79" fillId="0" borderId="0"/>
    <xf numFmtId="0" fontId="1" fillId="0" borderId="0" applyFill="0" applyBorder="0" applyAlignment="0"/>
    <xf numFmtId="0" fontId="51" fillId="0" borderId="0"/>
    <xf numFmtId="0" fontId="35" fillId="0" borderId="0">
      <protection locked="0"/>
    </xf>
    <xf numFmtId="41" fontId="52" fillId="0" borderId="0" applyFont="0" applyFill="0" applyBorder="0" applyAlignment="0" applyProtection="0"/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213" fontId="35" fillId="0" borderId="0">
      <protection locked="0"/>
    </xf>
    <xf numFmtId="213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213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212" fontId="1" fillId="0" borderId="0"/>
    <xf numFmtId="0" fontId="37" fillId="0" borderId="0" applyFont="0" applyFill="0" applyBorder="0" applyAlignment="0" applyProtection="0"/>
    <xf numFmtId="3" fontId="37" fillId="0" borderId="0" applyFont="0" applyFill="0" applyBorder="0" applyAlignment="0" applyProtection="0"/>
    <xf numFmtId="0" fontId="53" fillId="0" borderId="0" applyNumberFormat="0" applyAlignment="0">
      <alignment horizontal="left"/>
    </xf>
    <xf numFmtId="0" fontId="38" fillId="0" borderId="0" applyFont="0" applyFill="0" applyBorder="0" applyAlignment="0" applyProtection="0"/>
    <xf numFmtId="0" fontId="35" fillId="0" borderId="0">
      <protection locked="0"/>
    </xf>
    <xf numFmtId="0" fontId="5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213" fontId="35" fillId="0" borderId="0">
      <protection locked="0"/>
    </xf>
    <xf numFmtId="213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213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7" fillId="0" borderId="0" applyFont="0" applyFill="0" applyBorder="0" applyAlignment="0" applyProtection="0"/>
    <xf numFmtId="0" fontId="1" fillId="0" borderId="0"/>
    <xf numFmtId="0" fontId="36" fillId="0" borderId="0"/>
    <xf numFmtId="0" fontId="1" fillId="0" borderId="0"/>
    <xf numFmtId="0" fontId="35" fillId="0" borderId="0"/>
    <xf numFmtId="213" fontId="35" fillId="0" borderId="0">
      <protection locked="0"/>
    </xf>
    <xf numFmtId="0" fontId="1" fillId="0" borderId="0"/>
    <xf numFmtId="214" fontId="1" fillId="0" borderId="0" applyFill="0" applyBorder="0">
      <alignment horizontal="centerContinuous"/>
    </xf>
    <xf numFmtId="0" fontId="54" fillId="0" borderId="0" applyNumberFormat="0" applyAlignment="0">
      <alignment horizontal="left"/>
    </xf>
    <xf numFmtId="0" fontId="1" fillId="0" borderId="0" applyFont="0" applyFill="0" applyBorder="0" applyAlignment="0" applyProtection="0"/>
    <xf numFmtId="0" fontId="42" fillId="0" borderId="0">
      <protection locked="0"/>
    </xf>
    <xf numFmtId="0" fontId="42" fillId="0" borderId="0">
      <protection locked="0"/>
    </xf>
    <xf numFmtId="0" fontId="55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55" fillId="0" borderId="0">
      <protection locked="0"/>
    </xf>
    <xf numFmtId="213" fontId="35" fillId="0" borderId="0">
      <protection locked="0"/>
    </xf>
    <xf numFmtId="38" fontId="56" fillId="16" borderId="0" applyNumberFormat="0" applyBorder="0" applyAlignment="0" applyProtection="0"/>
    <xf numFmtId="0" fontId="57" fillId="0" borderId="0">
      <alignment horizontal="left"/>
    </xf>
    <xf numFmtId="0" fontId="58" fillId="0" borderId="1" applyNumberFormat="0" applyAlignment="0" applyProtection="0">
      <alignment horizontal="left" vertical="center"/>
    </xf>
    <xf numFmtId="0" fontId="58" fillId="0" borderId="2">
      <alignment horizontal="left" vertical="center"/>
    </xf>
    <xf numFmtId="213" fontId="35" fillId="0" borderId="0">
      <protection locked="0"/>
    </xf>
    <xf numFmtId="213" fontId="35" fillId="0" borderId="0">
      <protection locked="0"/>
    </xf>
    <xf numFmtId="0" fontId="59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10" fontId="56" fillId="16" borderId="3" applyNumberFormat="0" applyBorder="0" applyAlignment="0" applyProtection="0"/>
    <xf numFmtId="188" fontId="60" fillId="0" borderId="0">
      <alignment horizontal="left"/>
    </xf>
    <xf numFmtId="0" fontId="60" fillId="0" borderId="0">
      <alignment horizontal="left"/>
    </xf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0" fontId="61" fillId="0" borderId="4"/>
    <xf numFmtId="215" fontId="34" fillId="0" borderId="0" applyFont="0" applyFill="0" applyBorder="0" applyAlignment="0" applyProtection="0"/>
    <xf numFmtId="216" fontId="34" fillId="0" borderId="0" applyFont="0" applyFill="0" applyBorder="0" applyAlignment="0" applyProtection="0"/>
    <xf numFmtId="0" fontId="35" fillId="0" borderId="0"/>
    <xf numFmtId="0" fontId="37" fillId="0" borderId="0"/>
    <xf numFmtId="0" fontId="35" fillId="0" borderId="0">
      <protection locked="0"/>
    </xf>
    <xf numFmtId="10" fontId="37" fillId="0" borderId="0" applyFont="0" applyFill="0" applyBorder="0" applyAlignment="0" applyProtection="0"/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213" fontId="35" fillId="0" borderId="0">
      <protection locked="0"/>
    </xf>
    <xf numFmtId="213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213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217" fontId="62" fillId="0" borderId="0">
      <protection locked="0"/>
    </xf>
    <xf numFmtId="30" fontId="63" fillId="0" borderId="0" applyNumberFormat="0" applyFill="0" applyBorder="0" applyAlignment="0" applyProtection="0">
      <alignment horizontal="left"/>
    </xf>
    <xf numFmtId="0" fontId="61" fillId="0" borderId="0"/>
    <xf numFmtId="40" fontId="64" fillId="0" borderId="0" applyBorder="0">
      <alignment horizontal="right"/>
    </xf>
    <xf numFmtId="218" fontId="65" fillId="0" borderId="0">
      <alignment horizontal="center"/>
    </xf>
    <xf numFmtId="0" fontId="65" fillId="0" borderId="0">
      <alignment horizontal="center"/>
    </xf>
    <xf numFmtId="0" fontId="66" fillId="17" borderId="0">
      <alignment horizontal="centerContinuous"/>
    </xf>
    <xf numFmtId="0" fontId="67" fillId="0" borderId="0" applyFill="0" applyBorder="0" applyProtection="0">
      <alignment horizontal="centerContinuous" vertical="center"/>
    </xf>
    <xf numFmtId="0" fontId="68" fillId="16" borderId="0" applyFill="0" applyBorder="0" applyProtection="0">
      <alignment horizontal="center" vertical="center"/>
    </xf>
    <xf numFmtId="219" fontId="1" fillId="0" borderId="0" applyFill="0" applyBorder="0">
      <alignment horizontal="centerContinuous"/>
    </xf>
    <xf numFmtId="213" fontId="35" fillId="0" borderId="5">
      <protection locked="0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7" borderId="6" applyNumberFormat="0" applyAlignment="0" applyProtection="0">
      <alignment vertical="center"/>
    </xf>
    <xf numFmtId="0" fontId="5" fillId="17" borderId="6" applyNumberFormat="0" applyAlignment="0" applyProtection="0">
      <alignment vertical="center"/>
    </xf>
    <xf numFmtId="187" fontId="1" fillId="0" borderId="0">
      <protection locked="0"/>
    </xf>
    <xf numFmtId="0" fontId="40" fillId="0" borderId="0">
      <protection locked="0"/>
    </xf>
    <xf numFmtId="0" fontId="40" fillId="0" borderId="0">
      <protection locked="0"/>
    </xf>
    <xf numFmtId="188" fontId="41" fillId="0" borderId="0"/>
    <xf numFmtId="188" fontId="41" fillId="0" borderId="0"/>
    <xf numFmtId="188" fontId="41" fillId="0" borderId="0"/>
    <xf numFmtId="188" fontId="41" fillId="0" borderId="0"/>
    <xf numFmtId="188" fontId="41" fillId="0" borderId="0"/>
    <xf numFmtId="188" fontId="41" fillId="0" borderId="0"/>
    <xf numFmtId="188" fontId="41" fillId="0" borderId="0"/>
    <xf numFmtId="188" fontId="41" fillId="0" borderId="0"/>
    <xf numFmtId="188" fontId="41" fillId="0" borderId="0"/>
    <xf numFmtId="188" fontId="41" fillId="0" borderId="0"/>
    <xf numFmtId="188" fontId="41" fillId="0" borderId="0"/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42" fillId="0" borderId="0">
      <protection locked="0"/>
    </xf>
    <xf numFmtId="49" fontId="1" fillId="0" borderId="0" applyFont="0" applyFill="0" applyBorder="0" applyAlignment="0" applyProtection="0"/>
    <xf numFmtId="0" fontId="42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9" fillId="22" borderId="7" applyNumberFormat="0" applyFont="0" applyAlignment="0" applyProtection="0">
      <alignment vertical="center"/>
    </xf>
    <xf numFmtId="0" fontId="1" fillId="22" borderId="7" applyNumberFormat="0" applyFont="0" applyAlignment="0" applyProtection="0">
      <alignment vertical="center"/>
    </xf>
    <xf numFmtId="0" fontId="1" fillId="22" borderId="7" applyNumberFormat="0" applyFont="0" applyAlignment="0" applyProtection="0">
      <alignment vertical="center"/>
    </xf>
    <xf numFmtId="0" fontId="1" fillId="22" borderId="7" applyNumberFormat="0" applyFont="0" applyAlignment="0" applyProtection="0">
      <alignment vertical="center"/>
    </xf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189" fontId="1" fillId="0" borderId="0">
      <protection locked="0"/>
    </xf>
    <xf numFmtId="217" fontId="73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90" fontId="35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9" fontId="44" fillId="16" borderId="0" applyFill="0" applyBorder="0" applyProtection="0">
      <alignment horizontal="right"/>
    </xf>
    <xf numFmtId="10" fontId="44" fillId="0" borderId="0" applyFill="0" applyBorder="0" applyProtection="0">
      <alignment horizontal="right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5" fillId="0" borderId="0"/>
    <xf numFmtId="183" fontId="33" fillId="0" borderId="8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4" borderId="9" applyNumberFormat="0" applyAlignment="0" applyProtection="0">
      <alignment vertical="center"/>
    </xf>
    <xf numFmtId="0" fontId="9" fillId="24" borderId="9" applyNumberFormat="0" applyAlignment="0" applyProtection="0">
      <alignment vertical="center"/>
    </xf>
    <xf numFmtId="190" fontId="1" fillId="0" borderId="0">
      <alignment vertical="center"/>
    </xf>
    <xf numFmtId="41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81" fillId="0" borderId="0" applyFont="0" applyFill="0" applyBorder="0" applyAlignment="0" applyProtection="0">
      <alignment vertical="center"/>
    </xf>
    <xf numFmtId="22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7" fillId="0" borderId="0"/>
    <xf numFmtId="0" fontId="36" fillId="0" borderId="0"/>
    <xf numFmtId="0" fontId="36" fillId="0" borderId="0"/>
    <xf numFmtId="0" fontId="36" fillId="0" borderId="0"/>
    <xf numFmtId="0" fontId="46" fillId="0" borderId="10"/>
    <xf numFmtId="0" fontId="10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194" fontId="1" fillId="0" borderId="0" applyFill="0" applyBorder="0">
      <alignment horizontal="centerContinuous"/>
    </xf>
    <xf numFmtId="195" fontId="1" fillId="0" borderId="0" applyFill="0" applyBorder="0">
      <alignment horizontal="centerContinuous"/>
    </xf>
    <xf numFmtId="196" fontId="47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96" fontId="47" fillId="0" borderId="0" applyFont="0" applyFill="0" applyBorder="0" applyAlignment="0" applyProtection="0"/>
    <xf numFmtId="0" fontId="1" fillId="0" borderId="0" applyFont="0" applyFill="0" applyBorder="0" applyAlignment="0" applyProtection="0"/>
    <xf numFmtId="197" fontId="29" fillId="0" borderId="0" applyFont="0" applyFill="0" applyBorder="0" applyAlignment="0" applyProtection="0"/>
    <xf numFmtId="197" fontId="29" fillId="0" borderId="0" applyFont="0" applyFill="0" applyBorder="0" applyAlignment="0" applyProtection="0"/>
    <xf numFmtId="197" fontId="29" fillId="0" borderId="0" applyFont="0" applyFill="0" applyBorder="0" applyAlignment="0" applyProtection="0"/>
    <xf numFmtId="197" fontId="29" fillId="0" borderId="0" applyFont="0" applyFill="0" applyBorder="0" applyAlignment="0" applyProtection="0"/>
    <xf numFmtId="198" fontId="29" fillId="0" borderId="0" applyFont="0" applyFill="0" applyBorder="0" applyAlignment="0" applyProtection="0"/>
    <xf numFmtId="198" fontId="29" fillId="0" borderId="0" applyFont="0" applyFill="0" applyBorder="0" applyAlignment="0" applyProtection="0"/>
    <xf numFmtId="199" fontId="29" fillId="0" borderId="0" applyFont="0" applyFill="0" applyBorder="0" applyAlignment="0" applyProtection="0"/>
    <xf numFmtId="200" fontId="29" fillId="0" borderId="0" applyFont="0" applyFill="0" applyBorder="0" applyAlignment="0" applyProtection="0"/>
    <xf numFmtId="197" fontId="29" fillId="0" borderId="0" applyFont="0" applyFill="0" applyBorder="0" applyAlignment="0" applyProtection="0"/>
    <xf numFmtId="198" fontId="29" fillId="0" borderId="0" applyFont="0" applyFill="0" applyBorder="0" applyAlignment="0" applyProtection="0"/>
    <xf numFmtId="223" fontId="74" fillId="0" borderId="0" applyFont="0" applyFill="0" applyBorder="0" applyAlignment="0" applyProtection="0"/>
    <xf numFmtId="197" fontId="29" fillId="0" borderId="0" applyFont="0" applyFill="0" applyBorder="0" applyAlignment="0" applyProtection="0"/>
    <xf numFmtId="197" fontId="29" fillId="0" borderId="0" applyFont="0" applyFill="0" applyBorder="0" applyAlignment="0" applyProtection="0"/>
    <xf numFmtId="197" fontId="29" fillId="0" borderId="0" applyFont="0" applyFill="0" applyBorder="0" applyAlignment="0" applyProtection="0"/>
    <xf numFmtId="201" fontId="29" fillId="0" borderId="0" applyFont="0" applyFill="0" applyBorder="0" applyAlignment="0" applyProtection="0"/>
    <xf numFmtId="202" fontId="29" fillId="0" borderId="0" applyFont="0" applyFill="0" applyBorder="0" applyAlignment="0" applyProtection="0"/>
    <xf numFmtId="202" fontId="29" fillId="0" borderId="0" applyFont="0" applyFill="0" applyBorder="0" applyAlignment="0" applyProtection="0"/>
    <xf numFmtId="0" fontId="1" fillId="0" borderId="0" applyFont="0" applyFill="0" applyBorder="0" applyAlignment="0" applyProtection="0"/>
    <xf numFmtId="203" fontId="29" fillId="0" borderId="0" applyFont="0" applyFill="0" applyBorder="0" applyAlignment="0" applyProtection="0"/>
    <xf numFmtId="203" fontId="29" fillId="0" borderId="0" applyFont="0" applyFill="0" applyBorder="0" applyAlignment="0" applyProtection="0"/>
    <xf numFmtId="204" fontId="29" fillId="0" borderId="0" applyFont="0" applyFill="0" applyBorder="0" applyAlignment="0" applyProtection="0"/>
    <xf numFmtId="205" fontId="29" fillId="0" borderId="0" applyFont="0" applyFill="0" applyBorder="0" applyAlignment="0" applyProtection="0"/>
    <xf numFmtId="202" fontId="29" fillId="0" borderId="0" applyFont="0" applyFill="0" applyBorder="0" applyAlignment="0" applyProtection="0"/>
    <xf numFmtId="196" fontId="47" fillId="0" borderId="0" applyFont="0" applyFill="0" applyBorder="0" applyAlignment="0" applyProtection="0"/>
    <xf numFmtId="203" fontId="29" fillId="0" borderId="0" applyFont="0" applyFill="0" applyBorder="0" applyAlignment="0" applyProtection="0"/>
    <xf numFmtId="0" fontId="1" fillId="0" borderId="0" applyFont="0" applyFill="0" applyBorder="0" applyAlignment="0" applyProtection="0"/>
    <xf numFmtId="224" fontId="37" fillId="0" borderId="0" applyFont="0" applyFill="0" applyBorder="0" applyAlignment="0" applyProtection="0"/>
    <xf numFmtId="196" fontId="47" fillId="0" borderId="0" applyFont="0" applyFill="0" applyBorder="0" applyAlignment="0" applyProtection="0"/>
    <xf numFmtId="202" fontId="29" fillId="0" borderId="0" applyFont="0" applyFill="0" applyBorder="0" applyAlignment="0" applyProtection="0"/>
    <xf numFmtId="202" fontId="29" fillId="0" borderId="0" applyFont="0" applyFill="0" applyBorder="0" applyAlignment="0" applyProtection="0"/>
    <xf numFmtId="224" fontId="37" fillId="0" borderId="0" applyFont="0" applyFill="0" applyBorder="0" applyAlignment="0" applyProtection="0"/>
    <xf numFmtId="224" fontId="37" fillId="0" borderId="0" applyFont="0" applyFill="0" applyBorder="0" applyAlignment="0" applyProtection="0"/>
    <xf numFmtId="202" fontId="29" fillId="0" borderId="0" applyFont="0" applyFill="0" applyBorder="0" applyAlignment="0" applyProtection="0"/>
    <xf numFmtId="2" fontId="32" fillId="0" borderId="0" applyFill="0" applyBorder="0" applyProtection="0">
      <alignment horizontal="centerContinuous"/>
    </xf>
    <xf numFmtId="0" fontId="70" fillId="0" borderId="0" applyNumberFormat="0" applyBorder="0" applyAlignment="0">
      <alignment horizontal="centerContinuous" vertical="center"/>
    </xf>
    <xf numFmtId="0" fontId="12" fillId="7" borderId="6" applyNumberFormat="0" applyAlignment="0" applyProtection="0">
      <alignment vertical="center"/>
    </xf>
    <xf numFmtId="0" fontId="12" fillId="7" borderId="6" applyNumberFormat="0" applyAlignment="0" applyProtection="0">
      <alignment vertical="center"/>
    </xf>
    <xf numFmtId="4" fontId="42" fillId="0" borderId="0">
      <protection locked="0"/>
    </xf>
    <xf numFmtId="206" fontId="1" fillId="0" borderId="0">
      <protection locked="0"/>
    </xf>
    <xf numFmtId="207" fontId="1" fillId="0" borderId="0" applyFill="0" applyBorder="0">
      <alignment horizontal="centerContinuous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208" fontId="1" fillId="0" borderId="0" applyFill="0" applyBorder="0">
      <alignment horizontal="centerContinuous"/>
    </xf>
    <xf numFmtId="209" fontId="1" fillId="0" borderId="0" applyFill="0" applyBorder="0">
      <alignment horizontal="centerContinuous"/>
    </xf>
    <xf numFmtId="0" fontId="18" fillId="17" borderId="16" applyNumberFormat="0" applyAlignment="0" applyProtection="0">
      <alignment vertical="center"/>
    </xf>
    <xf numFmtId="0" fontId="18" fillId="17" borderId="16" applyNumberFormat="0" applyAlignment="0" applyProtection="0">
      <alignment vertical="center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90" fontId="35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0" fontId="35" fillId="0" borderId="0" applyFont="0" applyFill="0" applyBorder="0" applyAlignment="0" applyProtection="0"/>
    <xf numFmtId="189" fontId="1" fillId="0" borderId="0">
      <protection locked="0"/>
    </xf>
    <xf numFmtId="184" fontId="35" fillId="0" borderId="17">
      <alignment horizontal="center" vertical="center"/>
    </xf>
    <xf numFmtId="225" fontId="37" fillId="0" borderId="0" applyFont="0" applyFill="0" applyBorder="0" applyAlignment="0" applyProtection="0"/>
    <xf numFmtId="184" fontId="35" fillId="0" borderId="17">
      <alignment horizontal="center" vertical="center"/>
    </xf>
    <xf numFmtId="0" fontId="35" fillId="0" borderId="0" applyFont="0" applyFill="0" applyBorder="0" applyAlignment="0" applyProtection="0"/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90" fontId="35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0" fontId="35" fillId="0" borderId="0" applyFont="0" applyFill="0" applyBorder="0" applyAlignment="0" applyProtection="0"/>
    <xf numFmtId="211" fontId="1" fillId="0" borderId="0">
      <protection locked="0"/>
    </xf>
    <xf numFmtId="0" fontId="1" fillId="0" borderId="0"/>
    <xf numFmtId="189" fontId="1" fillId="0" borderId="0">
      <protection locked="0"/>
    </xf>
    <xf numFmtId="0" fontId="1" fillId="0" borderId="0"/>
    <xf numFmtId="0" fontId="1" fillId="0" borderId="0"/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90" fontId="35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192" fontId="1" fillId="0" borderId="0">
      <protection locked="0"/>
    </xf>
    <xf numFmtId="192" fontId="1" fillId="0" borderId="0">
      <protection locked="0"/>
    </xf>
    <xf numFmtId="193" fontId="1" fillId="0" borderId="0">
      <protection locked="0"/>
    </xf>
    <xf numFmtId="193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9" fontId="1" fillId="0" borderId="0">
      <protection locked="0"/>
    </xf>
    <xf numFmtId="189" fontId="1" fillId="0" borderId="0">
      <protection locked="0"/>
    </xf>
    <xf numFmtId="191" fontId="1" fillId="0" borderId="0">
      <protection locked="0"/>
    </xf>
    <xf numFmtId="191" fontId="1" fillId="0" borderId="0">
      <protection locked="0"/>
    </xf>
    <xf numFmtId="0" fontId="1" fillId="0" borderId="0"/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189" fontId="1" fillId="0" borderId="0">
      <protection locked="0"/>
    </xf>
    <xf numFmtId="0" fontId="1" fillId="0" borderId="0"/>
    <xf numFmtId="0" fontId="8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8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8" fillId="0" borderId="0">
      <alignment vertical="center"/>
    </xf>
    <xf numFmtId="0" fontId="88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35" fillId="0" borderId="8">
      <alignment vertical="center" wrapText="1"/>
    </xf>
    <xf numFmtId="0" fontId="38" fillId="0" borderId="0"/>
    <xf numFmtId="0" fontId="38" fillId="0" borderId="0" applyProtection="0"/>
    <xf numFmtId="0" fontId="42" fillId="0" borderId="18">
      <protection locked="0"/>
    </xf>
    <xf numFmtId="0" fontId="1" fillId="0" borderId="0">
      <protection locked="0"/>
    </xf>
    <xf numFmtId="176" fontId="1" fillId="0" borderId="0"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30"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Alignment="1">
      <alignment vertical="center" shrinkToFit="1"/>
    </xf>
    <xf numFmtId="0" fontId="0" fillId="0" borderId="0" xfId="0" applyNumberFormat="1" applyFont="1" applyAlignment="1">
      <alignment vertical="center" shrinkToFit="1"/>
    </xf>
    <xf numFmtId="0" fontId="0" fillId="0" borderId="0" xfId="0" applyNumberFormat="1" applyAlignment="1">
      <alignment horizontal="right" vertical="center"/>
    </xf>
    <xf numFmtId="0" fontId="0" fillId="0" borderId="0" xfId="0" applyNumberFormat="1" applyAlignment="1">
      <alignment horizontal="center" vertical="center"/>
    </xf>
    <xf numFmtId="41" fontId="0" fillId="0" borderId="0" xfId="480" applyFont="1" applyAlignment="1">
      <alignment vertical="center"/>
    </xf>
    <xf numFmtId="182" fontId="0" fillId="0" borderId="0" xfId="0" applyNumberFormat="1" applyAlignment="1">
      <alignment vertical="center"/>
    </xf>
    <xf numFmtId="182" fontId="0" fillId="0" borderId="0" xfId="0" applyNumberFormat="1" applyAlignment="1">
      <alignment horizontal="right" vertical="center"/>
    </xf>
    <xf numFmtId="182" fontId="0" fillId="0" borderId="0" xfId="0" applyNumberFormat="1" applyAlignment="1">
      <alignment vertical="center" shrinkToFit="1"/>
    </xf>
    <xf numFmtId="41" fontId="0" fillId="0" borderId="0" xfId="480" applyFont="1" applyAlignment="1">
      <alignment horizontal="right" vertical="center"/>
    </xf>
    <xf numFmtId="41" fontId="0" fillId="0" borderId="0" xfId="480" applyFont="1" applyAlignment="1">
      <alignment vertical="center" shrinkToFit="1"/>
    </xf>
    <xf numFmtId="0" fontId="0" fillId="0" borderId="0" xfId="0" applyAlignment="1">
      <alignment horizontal="center" vertical="center"/>
    </xf>
    <xf numFmtId="180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69" fillId="0" borderId="0" xfId="0" applyNumberFormat="1" applyFont="1" applyAlignment="1">
      <alignment horizontal="center" vertical="center"/>
    </xf>
    <xf numFmtId="0" fontId="28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22" fillId="0" borderId="0" xfId="1298" applyFont="1" applyAlignment="1">
      <alignment horizontal="center" vertical="center"/>
    </xf>
    <xf numFmtId="180" fontId="22" fillId="0" borderId="0" xfId="1298" applyNumberFormat="1" applyFont="1" applyAlignment="1">
      <alignment horizontal="right" vertical="center"/>
    </xf>
    <xf numFmtId="179" fontId="22" fillId="0" borderId="0" xfId="1298" applyNumberFormat="1" applyFont="1" applyAlignment="1">
      <alignment horizontal="right" vertical="center"/>
    </xf>
    <xf numFmtId="49" fontId="22" fillId="0" borderId="0" xfId="1298" applyNumberFormat="1" applyFont="1" applyAlignment="1">
      <alignment horizontal="right" vertical="center"/>
    </xf>
    <xf numFmtId="0" fontId="0" fillId="0" borderId="3" xfId="0" applyNumberFormat="1" applyFont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wrapText="1" shrinkToFit="1"/>
    </xf>
    <xf numFmtId="0" fontId="69" fillId="0" borderId="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vertical="center"/>
    </xf>
    <xf numFmtId="0" fontId="27" fillId="0" borderId="19" xfId="0" applyFont="1" applyBorder="1" applyAlignment="1">
      <alignment horizontal="center" vertical="center" shrinkToFit="1"/>
    </xf>
    <xf numFmtId="0" fontId="1" fillId="0" borderId="20" xfId="0" applyNumberFormat="1" applyFont="1" applyBorder="1" applyAlignment="1">
      <alignment vertical="center"/>
    </xf>
    <xf numFmtId="0" fontId="28" fillId="0" borderId="21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 shrinkToFit="1"/>
    </xf>
    <xf numFmtId="41" fontId="28" fillId="0" borderId="17" xfId="489" applyFont="1" applyBorder="1" applyAlignment="1">
      <alignment horizontal="center" vertical="center" shrinkToFit="1"/>
    </xf>
    <xf numFmtId="0" fontId="28" fillId="0" borderId="3" xfId="0" applyNumberFormat="1" applyFont="1" applyBorder="1" applyAlignment="1">
      <alignment horizontal="center" vertical="center"/>
    </xf>
    <xf numFmtId="0" fontId="28" fillId="0" borderId="3" xfId="0" applyNumberFormat="1" applyFont="1" applyBorder="1" applyAlignment="1">
      <alignment vertical="center"/>
    </xf>
    <xf numFmtId="0" fontId="0" fillId="0" borderId="3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vertical="center"/>
    </xf>
    <xf numFmtId="0" fontId="28" fillId="0" borderId="20" xfId="0" applyNumberFormat="1" applyFont="1" applyBorder="1" applyAlignment="1">
      <alignment vertical="center"/>
    </xf>
    <xf numFmtId="0" fontId="0" fillId="0" borderId="20" xfId="0" applyNumberFormat="1" applyFont="1" applyBorder="1" applyAlignment="1">
      <alignment vertical="center"/>
    </xf>
    <xf numFmtId="0" fontId="0" fillId="0" borderId="17" xfId="0" applyNumberFormat="1" applyFont="1" applyBorder="1" applyAlignment="1">
      <alignment horizontal="center" vertical="center"/>
    </xf>
    <xf numFmtId="0" fontId="0" fillId="0" borderId="17" xfId="0" applyNumberFormat="1" applyFont="1" applyBorder="1" applyAlignment="1">
      <alignment vertical="center"/>
    </xf>
    <xf numFmtId="0" fontId="0" fillId="0" borderId="22" xfId="0" applyNumberFormat="1" applyFont="1" applyBorder="1" applyAlignment="1">
      <alignment vertical="center"/>
    </xf>
    <xf numFmtId="0" fontId="0" fillId="0" borderId="17" xfId="0" applyNumberFormat="1" applyFont="1" applyBorder="1" applyAlignment="1">
      <alignment horizontal="center" vertical="center" shrinkToFit="1"/>
    </xf>
    <xf numFmtId="0" fontId="0" fillId="0" borderId="17" xfId="0" applyNumberFormat="1" applyFont="1" applyBorder="1" applyAlignment="1">
      <alignment vertical="center" shrinkToFit="1"/>
    </xf>
    <xf numFmtId="0" fontId="0" fillId="0" borderId="22" xfId="0" applyNumberFormat="1" applyFont="1" applyBorder="1" applyAlignment="1">
      <alignment vertical="center" shrinkToFi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17" xfId="0" applyNumberFormat="1" applyFont="1" applyBorder="1" applyAlignment="1">
      <alignment horizontal="center" vertical="center" wrapText="1"/>
    </xf>
    <xf numFmtId="0" fontId="0" fillId="0" borderId="17" xfId="0" applyFont="1" applyBorder="1" applyAlignment="1">
      <alignment vertical="center"/>
    </xf>
    <xf numFmtId="41" fontId="22" fillId="0" borderId="0" xfId="480" applyFont="1" applyAlignment="1">
      <alignment horizontal="center" vertical="center"/>
    </xf>
    <xf numFmtId="41" fontId="0" fillId="0" borderId="0" xfId="480" applyFont="1" applyAlignment="1">
      <alignment horizontal="center" vertical="center"/>
    </xf>
    <xf numFmtId="0" fontId="27" fillId="25" borderId="0" xfId="0" applyFont="1" applyFill="1" applyBorder="1" applyAlignment="1">
      <alignment vertical="center"/>
    </xf>
    <xf numFmtId="0" fontId="27" fillId="25" borderId="0" xfId="0" applyFont="1" applyFill="1" applyAlignment="1">
      <alignment vertical="center"/>
    </xf>
    <xf numFmtId="0" fontId="27" fillId="25" borderId="3" xfId="0" applyFont="1" applyFill="1" applyBorder="1" applyAlignment="1">
      <alignment horizontal="center" vertical="center" shrinkToFit="1"/>
    </xf>
    <xf numFmtId="0" fontId="27" fillId="25" borderId="3" xfId="0" applyFont="1" applyFill="1" applyBorder="1" applyAlignment="1">
      <alignment horizontal="center" vertical="center" wrapText="1" shrinkToFit="1"/>
    </xf>
    <xf numFmtId="0" fontId="0" fillId="25" borderId="3" xfId="0" applyNumberFormat="1" applyFont="1" applyFill="1" applyBorder="1" applyAlignment="1">
      <alignment vertical="center"/>
    </xf>
    <xf numFmtId="0" fontId="28" fillId="25" borderId="21" xfId="0" applyFont="1" applyFill="1" applyBorder="1" applyAlignment="1">
      <alignment horizontal="center" vertical="center"/>
    </xf>
    <xf numFmtId="0" fontId="28" fillId="25" borderId="17" xfId="0" applyFont="1" applyFill="1" applyBorder="1" applyAlignment="1">
      <alignment horizontal="center" vertical="center"/>
    </xf>
    <xf numFmtId="0" fontId="28" fillId="25" borderId="17" xfId="0" applyFont="1" applyFill="1" applyBorder="1" applyAlignment="1">
      <alignment horizontal="center" vertical="center" shrinkToFit="1"/>
    </xf>
    <xf numFmtId="41" fontId="28" fillId="25" borderId="17" xfId="489" applyFont="1" applyFill="1" applyBorder="1" applyAlignment="1">
      <alignment horizontal="center" vertical="center" shrinkToFit="1"/>
    </xf>
    <xf numFmtId="0" fontId="0" fillId="25" borderId="17" xfId="0" applyNumberFormat="1" applyFont="1" applyFill="1" applyBorder="1" applyAlignment="1">
      <alignment horizontal="center" vertical="center"/>
    </xf>
    <xf numFmtId="0" fontId="0" fillId="25" borderId="17" xfId="0" applyNumberFormat="1" applyFont="1" applyFill="1" applyBorder="1" applyAlignment="1">
      <alignment vertical="center"/>
    </xf>
    <xf numFmtId="0" fontId="0" fillId="25" borderId="22" xfId="0" applyNumberFormat="1" applyFont="1" applyFill="1" applyBorder="1" applyAlignment="1">
      <alignment vertical="center"/>
    </xf>
    <xf numFmtId="0" fontId="0" fillId="25" borderId="3" xfId="0" applyNumberFormat="1" applyFont="1" applyFill="1" applyBorder="1" applyAlignment="1">
      <alignment horizontal="center" vertical="center"/>
    </xf>
    <xf numFmtId="0" fontId="82" fillId="25" borderId="3" xfId="0" applyNumberFormat="1" applyFont="1" applyFill="1" applyBorder="1" applyAlignment="1">
      <alignment horizontal="center" vertical="center"/>
    </xf>
    <xf numFmtId="0" fontId="82" fillId="25" borderId="3" xfId="0" applyNumberFormat="1" applyFont="1" applyFill="1" applyBorder="1" applyAlignment="1">
      <alignment horizontal="center" vertical="center" wrapText="1"/>
    </xf>
    <xf numFmtId="0" fontId="0" fillId="25" borderId="3" xfId="0" applyNumberFormat="1" applyFont="1" applyFill="1" applyBorder="1" applyAlignment="1">
      <alignment horizontal="center" vertical="center" shrinkToFit="1"/>
    </xf>
    <xf numFmtId="0" fontId="0" fillId="25" borderId="17" xfId="0" applyNumberFormat="1" applyFont="1" applyFill="1" applyBorder="1" applyAlignment="1">
      <alignment horizontal="center" vertical="center" shrinkToFit="1"/>
    </xf>
    <xf numFmtId="0" fontId="0" fillId="25" borderId="17" xfId="0" applyNumberFormat="1" applyFont="1" applyFill="1" applyBorder="1" applyAlignment="1">
      <alignment vertical="center" shrinkToFit="1"/>
    </xf>
    <xf numFmtId="0" fontId="0" fillId="25" borderId="0" xfId="0" applyNumberFormat="1" applyFont="1" applyFill="1" applyAlignment="1">
      <alignment horizontal="center" vertical="center"/>
    </xf>
    <xf numFmtId="0" fontId="0" fillId="25" borderId="0" xfId="0" applyNumberFormat="1" applyFont="1" applyFill="1" applyAlignment="1">
      <alignment horizontal="center" vertical="center" shrinkToFit="1"/>
    </xf>
    <xf numFmtId="0" fontId="0" fillId="25" borderId="0" xfId="0" applyNumberFormat="1" applyFont="1" applyFill="1" applyAlignment="1">
      <alignment vertical="center" shrinkToFit="1"/>
    </xf>
    <xf numFmtId="0" fontId="0" fillId="25" borderId="0" xfId="0" applyNumberFormat="1" applyFont="1" applyFill="1" applyAlignment="1">
      <alignment vertical="center"/>
    </xf>
    <xf numFmtId="182" fontId="0" fillId="25" borderId="0" xfId="0" applyNumberFormat="1" applyFont="1" applyFill="1" applyAlignment="1">
      <alignment horizontal="right" vertical="center" shrinkToFit="1"/>
    </xf>
    <xf numFmtId="0" fontId="0" fillId="25" borderId="0" xfId="0" applyNumberFormat="1" applyFont="1" applyFill="1" applyAlignment="1">
      <alignment horizontal="right" vertical="center" shrinkToFit="1"/>
    </xf>
    <xf numFmtId="0" fontId="0" fillId="25" borderId="0" xfId="0" applyFill="1" applyAlignment="1">
      <alignment vertical="center"/>
    </xf>
    <xf numFmtId="0" fontId="23" fillId="25" borderId="0" xfId="0" applyFont="1" applyFill="1" applyBorder="1" applyAlignment="1">
      <alignment horizontal="center" vertical="center"/>
    </xf>
    <xf numFmtId="0" fontId="23" fillId="25" borderId="0" xfId="0" applyFont="1" applyFill="1" applyBorder="1" applyAlignment="1">
      <alignment vertical="center"/>
    </xf>
    <xf numFmtId="0" fontId="27" fillId="25" borderId="19" xfId="0" applyFont="1" applyFill="1" applyBorder="1" applyAlignment="1">
      <alignment horizontal="center" vertical="center" shrinkToFit="1"/>
    </xf>
    <xf numFmtId="0" fontId="28" fillId="25" borderId="0" xfId="0" applyNumberFormat="1" applyFont="1" applyFill="1" applyAlignment="1">
      <alignment vertical="center"/>
    </xf>
    <xf numFmtId="0" fontId="0" fillId="25" borderId="20" xfId="0" applyNumberFormat="1" applyFont="1" applyFill="1" applyBorder="1" applyAlignment="1">
      <alignment vertical="center"/>
    </xf>
    <xf numFmtId="0" fontId="0" fillId="25" borderId="0" xfId="0" applyNumberFormat="1" applyFill="1" applyAlignment="1">
      <alignment vertical="center"/>
    </xf>
    <xf numFmtId="0" fontId="0" fillId="25" borderId="0" xfId="0" applyNumberFormat="1" applyFill="1" applyAlignment="1">
      <alignment horizontal="center" vertical="center"/>
    </xf>
    <xf numFmtId="41" fontId="1" fillId="25" borderId="0" xfId="480" applyFont="1" applyFill="1" applyAlignment="1">
      <alignment vertical="center"/>
    </xf>
    <xf numFmtId="182" fontId="0" fillId="25" borderId="0" xfId="0" applyNumberFormat="1" applyFill="1" applyAlignment="1">
      <alignment vertical="center"/>
    </xf>
    <xf numFmtId="0" fontId="0" fillId="25" borderId="22" xfId="0" applyNumberFormat="1" applyFont="1" applyFill="1" applyBorder="1" applyAlignment="1">
      <alignment vertical="center" shrinkToFit="1"/>
    </xf>
    <xf numFmtId="181" fontId="82" fillId="25" borderId="3" xfId="0" applyNumberFormat="1" applyFont="1" applyFill="1" applyBorder="1" applyAlignment="1">
      <alignment horizontal="center" vertical="center"/>
    </xf>
    <xf numFmtId="0" fontId="84" fillId="25" borderId="3" xfId="0" applyNumberFormat="1" applyFont="1" applyFill="1" applyBorder="1" applyAlignment="1">
      <alignment horizontal="center" vertical="center"/>
    </xf>
    <xf numFmtId="0" fontId="84" fillId="25" borderId="3" xfId="0" applyNumberFormat="1" applyFont="1" applyFill="1" applyBorder="1" applyAlignment="1">
      <alignment vertical="center"/>
    </xf>
    <xf numFmtId="0" fontId="84" fillId="25" borderId="0" xfId="0" applyNumberFormat="1" applyFont="1" applyFill="1" applyAlignment="1">
      <alignment vertical="center"/>
    </xf>
    <xf numFmtId="0" fontId="82" fillId="25" borderId="3" xfId="0" applyNumberFormat="1" applyFont="1" applyFill="1" applyBorder="1" applyAlignment="1">
      <alignment vertical="center"/>
    </xf>
    <xf numFmtId="0" fontId="82" fillId="25" borderId="0" xfId="0" applyNumberFormat="1" applyFont="1" applyFill="1" applyAlignment="1">
      <alignment vertical="center"/>
    </xf>
    <xf numFmtId="179" fontId="82" fillId="25" borderId="3" xfId="0" applyNumberFormat="1" applyFont="1" applyFill="1" applyBorder="1" applyAlignment="1">
      <alignment horizontal="center" vertical="center"/>
    </xf>
    <xf numFmtId="0" fontId="84" fillId="25" borderId="21" xfId="0" applyFont="1" applyFill="1" applyBorder="1" applyAlignment="1">
      <alignment horizontal="center" vertical="center"/>
    </xf>
    <xf numFmtId="0" fontId="84" fillId="25" borderId="17" xfId="0" applyFont="1" applyFill="1" applyBorder="1" applyAlignment="1">
      <alignment horizontal="center" vertical="center"/>
    </xf>
    <xf numFmtId="0" fontId="84" fillId="25" borderId="17" xfId="0" applyFont="1" applyFill="1" applyBorder="1" applyAlignment="1">
      <alignment horizontal="center" vertical="center" shrinkToFit="1"/>
    </xf>
    <xf numFmtId="0" fontId="82" fillId="25" borderId="17" xfId="0" applyNumberFormat="1" applyFont="1" applyFill="1" applyBorder="1" applyAlignment="1">
      <alignment horizontal="center" vertical="center"/>
    </xf>
    <xf numFmtId="0" fontId="82" fillId="25" borderId="17" xfId="0" applyNumberFormat="1" applyFont="1" applyFill="1" applyBorder="1" applyAlignment="1">
      <alignment vertical="center"/>
    </xf>
    <xf numFmtId="0" fontId="82" fillId="25" borderId="22" xfId="0" applyNumberFormat="1" applyFont="1" applyFill="1" applyBorder="1" applyAlignment="1">
      <alignment vertical="center"/>
    </xf>
    <xf numFmtId="226" fontId="82" fillId="25" borderId="3" xfId="0" applyNumberFormat="1" applyFont="1" applyFill="1" applyBorder="1" applyAlignment="1">
      <alignment horizontal="center" vertical="center"/>
    </xf>
    <xf numFmtId="182" fontId="0" fillId="25" borderId="3" xfId="0" applyNumberFormat="1" applyFont="1" applyFill="1" applyBorder="1" applyAlignment="1">
      <alignment horizontal="center" vertical="center"/>
    </xf>
    <xf numFmtId="0" fontId="89" fillId="0" borderId="3" xfId="0" applyNumberFormat="1" applyFont="1" applyBorder="1" applyAlignment="1">
      <alignment horizontal="right" vertical="center" shrinkToFit="1"/>
    </xf>
    <xf numFmtId="0" fontId="89" fillId="0" borderId="3" xfId="0" applyNumberFormat="1" applyFont="1" applyBorder="1" applyAlignment="1">
      <alignment horizontal="center" vertical="center"/>
    </xf>
    <xf numFmtId="0" fontId="90" fillId="0" borderId="3" xfId="0" applyNumberFormat="1" applyFont="1" applyBorder="1" applyAlignment="1">
      <alignment horizontal="center" vertical="center"/>
    </xf>
    <xf numFmtId="0" fontId="89" fillId="0" borderId="3" xfId="0" applyNumberFormat="1" applyFont="1" applyBorder="1" applyAlignment="1">
      <alignment vertical="center"/>
    </xf>
    <xf numFmtId="0" fontId="89" fillId="0" borderId="20" xfId="0" applyNumberFormat="1" applyFont="1" applyBorder="1" applyAlignment="1">
      <alignment vertical="center"/>
    </xf>
    <xf numFmtId="0" fontId="89" fillId="0" borderId="3" xfId="0" applyNumberFormat="1" applyFont="1" applyBorder="1" applyAlignment="1">
      <alignment horizontal="center" vertical="center" shrinkToFit="1"/>
    </xf>
    <xf numFmtId="0" fontId="91" fillId="0" borderId="3" xfId="0" applyNumberFormat="1" applyFont="1" applyBorder="1" applyAlignment="1">
      <alignment horizontal="center" vertical="center"/>
    </xf>
    <xf numFmtId="0" fontId="90" fillId="0" borderId="21" xfId="0" applyFont="1" applyBorder="1" applyAlignment="1">
      <alignment horizontal="center" vertical="center"/>
    </xf>
    <xf numFmtId="0" fontId="90" fillId="0" borderId="17" xfId="0" applyFont="1" applyBorder="1" applyAlignment="1">
      <alignment horizontal="center" vertical="center"/>
    </xf>
    <xf numFmtId="0" fontId="90" fillId="0" borderId="17" xfId="0" applyFont="1" applyBorder="1" applyAlignment="1">
      <alignment horizontal="center" vertical="center" shrinkToFit="1"/>
    </xf>
    <xf numFmtId="41" fontId="90" fillId="0" borderId="17" xfId="489" applyFont="1" applyBorder="1" applyAlignment="1">
      <alignment horizontal="center" vertical="center" shrinkToFit="1"/>
    </xf>
    <xf numFmtId="3" fontId="90" fillId="0" borderId="17" xfId="0" applyNumberFormat="1" applyFont="1" applyBorder="1" applyAlignment="1">
      <alignment horizontal="center" vertical="center" shrinkToFit="1"/>
    </xf>
    <xf numFmtId="0" fontId="89" fillId="0" borderId="17" xfId="0" applyNumberFormat="1" applyFont="1" applyBorder="1" applyAlignment="1">
      <alignment horizontal="right" vertical="center" shrinkToFit="1"/>
    </xf>
    <xf numFmtId="0" fontId="89" fillId="0" borderId="17" xfId="0" applyNumberFormat="1" applyFont="1" applyBorder="1" applyAlignment="1">
      <alignment horizontal="center" vertical="center"/>
    </xf>
    <xf numFmtId="0" fontId="89" fillId="0" borderId="17" xfId="0" applyNumberFormat="1" applyFont="1" applyBorder="1" applyAlignment="1">
      <alignment horizontal="center" vertical="center" shrinkToFit="1"/>
    </xf>
    <xf numFmtId="0" fontId="91" fillId="0" borderId="17" xfId="0" applyNumberFormat="1" applyFont="1" applyBorder="1" applyAlignment="1">
      <alignment horizontal="center" vertical="center"/>
    </xf>
    <xf numFmtId="0" fontId="89" fillId="0" borderId="17" xfId="0" applyNumberFormat="1" applyFont="1" applyBorder="1" applyAlignment="1">
      <alignment vertical="center"/>
    </xf>
    <xf numFmtId="0" fontId="89" fillId="0" borderId="22" xfId="0" applyNumberFormat="1" applyFont="1" applyBorder="1" applyAlignment="1">
      <alignment vertical="center"/>
    </xf>
    <xf numFmtId="0" fontId="92" fillId="0" borderId="3" xfId="0" applyNumberFormat="1" applyFont="1" applyBorder="1" applyAlignment="1">
      <alignment horizontal="center" vertical="center" shrinkToFit="1"/>
    </xf>
    <xf numFmtId="0" fontId="92" fillId="0" borderId="3" xfId="0" applyNumberFormat="1" applyFont="1" applyBorder="1" applyAlignment="1">
      <alignment horizontal="center" vertical="center"/>
    </xf>
    <xf numFmtId="0" fontId="93" fillId="0" borderId="3" xfId="0" applyNumberFormat="1" applyFont="1" applyBorder="1" applyAlignment="1">
      <alignment horizontal="center" vertical="center"/>
    </xf>
    <xf numFmtId="0" fontId="92" fillId="0" borderId="3" xfId="0" applyNumberFormat="1" applyFont="1" applyBorder="1" applyAlignment="1">
      <alignment vertical="center"/>
    </xf>
    <xf numFmtId="0" fontId="86" fillId="0" borderId="3" xfId="0" applyNumberFormat="1" applyFont="1" applyBorder="1" applyAlignment="1">
      <alignment horizontal="center" vertical="center" shrinkToFit="1"/>
    </xf>
    <xf numFmtId="0" fontId="86" fillId="0" borderId="3" xfId="0" applyNumberFormat="1" applyFont="1" applyBorder="1" applyAlignment="1">
      <alignment horizontal="center" vertical="center"/>
    </xf>
    <xf numFmtId="0" fontId="86" fillId="0" borderId="20" xfId="0" applyNumberFormat="1" applyFont="1" applyBorder="1" applyAlignment="1">
      <alignment horizontal="center" vertical="center"/>
    </xf>
    <xf numFmtId="0" fontId="86" fillId="25" borderId="3" xfId="0" applyNumberFormat="1" applyFont="1" applyFill="1" applyBorder="1" applyAlignment="1">
      <alignment horizontal="center" vertical="center"/>
    </xf>
    <xf numFmtId="0" fontId="87" fillId="25" borderId="3" xfId="0" applyNumberFormat="1" applyFont="1" applyFill="1" applyBorder="1" applyAlignment="1">
      <alignment horizontal="center" vertical="center"/>
    </xf>
    <xf numFmtId="0" fontId="87" fillId="25" borderId="3" xfId="0" applyNumberFormat="1" applyFont="1" applyFill="1" applyBorder="1" applyAlignment="1">
      <alignment vertical="center"/>
    </xf>
    <xf numFmtId="0" fontId="87" fillId="25" borderId="20" xfId="0" applyNumberFormat="1" applyFont="1" applyFill="1" applyBorder="1" applyAlignment="1">
      <alignment vertical="center"/>
    </xf>
    <xf numFmtId="0" fontId="86" fillId="25" borderId="3" xfId="0" applyNumberFormat="1" applyFont="1" applyFill="1" applyBorder="1" applyAlignment="1">
      <alignment vertical="center"/>
    </xf>
    <xf numFmtId="0" fontId="86" fillId="25" borderId="20" xfId="0" applyNumberFormat="1" applyFont="1" applyFill="1" applyBorder="1" applyAlignment="1">
      <alignment vertical="center"/>
    </xf>
    <xf numFmtId="0" fontId="89" fillId="25" borderId="3" xfId="0" applyNumberFormat="1" applyFont="1" applyFill="1" applyBorder="1" applyAlignment="1">
      <alignment vertical="center"/>
    </xf>
    <xf numFmtId="0" fontId="89" fillId="25" borderId="17" xfId="0" applyNumberFormat="1" applyFont="1" applyFill="1" applyBorder="1" applyAlignment="1">
      <alignment vertical="center"/>
    </xf>
    <xf numFmtId="0" fontId="90" fillId="25" borderId="3" xfId="0" applyNumberFormat="1" applyFont="1" applyFill="1" applyBorder="1" applyAlignment="1">
      <alignment vertical="center"/>
    </xf>
    <xf numFmtId="0" fontId="90" fillId="25" borderId="3" xfId="0" applyNumberFormat="1" applyFont="1" applyFill="1" applyBorder="1" applyAlignment="1">
      <alignment horizontal="center" vertical="center"/>
    </xf>
    <xf numFmtId="0" fontId="89" fillId="25" borderId="3" xfId="0" applyNumberFormat="1" applyFont="1" applyFill="1" applyBorder="1" applyAlignment="1">
      <alignment horizontal="center" vertical="center" shrinkToFit="1"/>
    </xf>
    <xf numFmtId="0" fontId="90" fillId="0" borderId="3" xfId="0" applyNumberFormat="1" applyFont="1" applyBorder="1" applyAlignment="1">
      <alignment vertical="center"/>
    </xf>
    <xf numFmtId="41" fontId="0" fillId="0" borderId="0" xfId="0" applyNumberFormat="1"/>
    <xf numFmtId="0" fontId="89" fillId="25" borderId="3" xfId="0" applyNumberFormat="1" applyFont="1" applyFill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shrinkToFit="1"/>
    </xf>
    <xf numFmtId="0" fontId="89" fillId="25" borderId="3" xfId="0" applyNumberFormat="1" applyFont="1" applyFill="1" applyBorder="1" applyAlignment="1">
      <alignment vertical="center" wrapText="1"/>
    </xf>
    <xf numFmtId="0" fontId="28" fillId="25" borderId="3" xfId="0" applyFont="1" applyFill="1" applyBorder="1" applyAlignment="1">
      <alignment horizontal="center" vertical="center"/>
    </xf>
    <xf numFmtId="0" fontId="28" fillId="25" borderId="3" xfId="0" applyFont="1" applyFill="1" applyBorder="1" applyAlignment="1">
      <alignment horizontal="center" vertical="center" shrinkToFit="1"/>
    </xf>
    <xf numFmtId="0" fontId="84" fillId="25" borderId="3" xfId="0" applyFont="1" applyFill="1" applyBorder="1" applyAlignment="1">
      <alignment horizontal="center" vertical="center"/>
    </xf>
    <xf numFmtId="0" fontId="84" fillId="25" borderId="3" xfId="0" applyFont="1" applyFill="1" applyBorder="1" applyAlignment="1">
      <alignment horizontal="center" vertical="center" shrinkToFit="1"/>
    </xf>
    <xf numFmtId="0" fontId="28" fillId="0" borderId="19" xfId="0" applyFont="1" applyBorder="1" applyAlignment="1">
      <alignment horizontal="center" vertical="center"/>
    </xf>
    <xf numFmtId="0" fontId="28" fillId="25" borderId="19" xfId="0" applyFont="1" applyFill="1" applyBorder="1" applyAlignment="1">
      <alignment horizontal="center" vertical="center"/>
    </xf>
    <xf numFmtId="0" fontId="84" fillId="25" borderId="19" xfId="0" applyFont="1" applyFill="1" applyBorder="1" applyAlignment="1">
      <alignment horizontal="center" vertical="center"/>
    </xf>
    <xf numFmtId="0" fontId="87" fillId="0" borderId="3" xfId="0" applyNumberFormat="1" applyFont="1" applyBorder="1" applyAlignment="1">
      <alignment horizontal="center" vertical="center"/>
    </xf>
    <xf numFmtId="0" fontId="85" fillId="0" borderId="3" xfId="0" applyNumberFormat="1" applyFont="1" applyBorder="1" applyAlignment="1">
      <alignment horizontal="center" vertical="center"/>
    </xf>
    <xf numFmtId="0" fontId="86" fillId="0" borderId="3" xfId="0" applyNumberFormat="1" applyFont="1" applyBorder="1" applyAlignment="1">
      <alignment vertical="center"/>
    </xf>
    <xf numFmtId="0" fontId="86" fillId="25" borderId="3" xfId="0" applyNumberFormat="1" applyFont="1" applyFill="1" applyBorder="1" applyAlignment="1">
      <alignment horizontal="center" vertical="center" shrinkToFit="1"/>
    </xf>
    <xf numFmtId="0" fontId="86" fillId="0" borderId="17" xfId="0" applyNumberFormat="1" applyFont="1" applyBorder="1" applyAlignment="1">
      <alignment horizontal="center" vertical="center"/>
    </xf>
    <xf numFmtId="41" fontId="28" fillId="25" borderId="24" xfId="480" applyFont="1" applyFill="1" applyBorder="1" applyAlignment="1">
      <alignment horizontal="center" vertical="center"/>
    </xf>
    <xf numFmtId="0" fontId="83" fillId="25" borderId="24" xfId="0" applyFont="1" applyFill="1" applyBorder="1" applyAlignment="1">
      <alignment horizontal="center" vertical="center" shrinkToFit="1"/>
    </xf>
    <xf numFmtId="0" fontId="83" fillId="25" borderId="24" xfId="0" applyFont="1" applyFill="1" applyBorder="1" applyAlignment="1">
      <alignment horizontal="center" vertical="center" wrapText="1" shrinkToFit="1"/>
    </xf>
    <xf numFmtId="0" fontId="83" fillId="25" borderId="24" xfId="0" applyFont="1" applyFill="1" applyBorder="1" applyAlignment="1">
      <alignment horizontal="center" vertical="center"/>
    </xf>
    <xf numFmtId="0" fontId="27" fillId="25" borderId="21" xfId="0" applyFont="1" applyFill="1" applyBorder="1" applyAlignment="1">
      <alignment horizontal="center" vertical="center" shrinkToFit="1"/>
    </xf>
    <xf numFmtId="0" fontId="27" fillId="25" borderId="17" xfId="0" applyFont="1" applyFill="1" applyBorder="1" applyAlignment="1">
      <alignment horizontal="center" vertical="center" shrinkToFit="1"/>
    </xf>
    <xf numFmtId="0" fontId="27" fillId="25" borderId="17" xfId="0" applyFont="1" applyFill="1" applyBorder="1" applyAlignment="1">
      <alignment horizontal="center" vertical="center" wrapText="1" shrinkToFit="1"/>
    </xf>
    <xf numFmtId="0" fontId="0" fillId="0" borderId="17" xfId="0" applyFont="1" applyBorder="1" applyAlignment="1">
      <alignment horizontal="center" vertical="center"/>
    </xf>
    <xf numFmtId="0" fontId="27" fillId="25" borderId="17" xfId="0" applyFont="1" applyFill="1" applyBorder="1" applyAlignment="1">
      <alignment horizontal="right" vertical="center" wrapText="1" shrinkToFit="1"/>
    </xf>
    <xf numFmtId="41" fontId="28" fillId="25" borderId="24" xfId="480" applyFont="1" applyFill="1" applyBorder="1" applyAlignment="1">
      <alignment horizontal="right" vertical="center" wrapText="1" shrinkToFit="1"/>
    </xf>
    <xf numFmtId="41" fontId="28" fillId="0" borderId="3" xfId="489" applyFont="1" applyBorder="1" applyAlignment="1">
      <alignment horizontal="right" vertical="center" shrinkToFit="1"/>
    </xf>
    <xf numFmtId="41" fontId="28" fillId="25" borderId="3" xfId="489" applyFont="1" applyFill="1" applyBorder="1" applyAlignment="1">
      <alignment horizontal="right" vertical="center" shrinkToFit="1"/>
    </xf>
    <xf numFmtId="41" fontId="84" fillId="25" borderId="3" xfId="489" applyFont="1" applyFill="1" applyBorder="1" applyAlignment="1">
      <alignment horizontal="right" vertical="center" shrinkToFit="1"/>
    </xf>
    <xf numFmtId="41" fontId="28" fillId="0" borderId="17" xfId="489" applyFont="1" applyBorder="1" applyAlignment="1">
      <alignment horizontal="right" vertical="center" shrinkToFit="1"/>
    </xf>
    <xf numFmtId="0" fontId="28" fillId="25" borderId="0" xfId="0" applyFont="1" applyFill="1" applyBorder="1" applyAlignment="1">
      <alignment horizontal="right" vertical="center"/>
    </xf>
    <xf numFmtId="0" fontId="28" fillId="25" borderId="0" xfId="0" applyFont="1" applyFill="1" applyBorder="1" applyAlignment="1">
      <alignment horizontal="right" vertical="center" shrinkToFit="1"/>
    </xf>
    <xf numFmtId="41" fontId="1" fillId="25" borderId="0" xfId="480" applyFont="1" applyFill="1" applyAlignment="1">
      <alignment horizontal="right" vertical="center" shrinkToFit="1"/>
    </xf>
    <xf numFmtId="178" fontId="94" fillId="0" borderId="3" xfId="1298" applyNumberFormat="1" applyFont="1" applyBorder="1" applyAlignment="1">
      <alignment horizontal="center" vertical="center" wrapText="1"/>
    </xf>
    <xf numFmtId="41" fontId="95" fillId="0" borderId="3" xfId="480" applyFont="1" applyBorder="1" applyAlignment="1">
      <alignment horizontal="right" vertical="center" wrapText="1" indent="1"/>
    </xf>
    <xf numFmtId="178" fontId="94" fillId="0" borderId="17" xfId="1298" applyNumberFormat="1" applyFont="1" applyBorder="1" applyAlignment="1">
      <alignment horizontal="center" vertical="center" wrapText="1"/>
    </xf>
    <xf numFmtId="0" fontId="83" fillId="25" borderId="24" xfId="0" applyFont="1" applyFill="1" applyBorder="1" applyAlignment="1">
      <alignment horizontal="center" vertical="center" shrinkToFit="1"/>
    </xf>
    <xf numFmtId="0" fontId="83" fillId="25" borderId="25" xfId="0" applyFont="1" applyFill="1" applyBorder="1" applyAlignment="1">
      <alignment horizontal="center" vertical="center"/>
    </xf>
    <xf numFmtId="0" fontId="89" fillId="25" borderId="26" xfId="0" applyNumberFormat="1" applyFont="1" applyFill="1" applyBorder="1" applyAlignment="1">
      <alignment vertical="center"/>
    </xf>
    <xf numFmtId="0" fontId="89" fillId="25" borderId="26" xfId="0" applyNumberFormat="1" applyFont="1" applyFill="1" applyBorder="1" applyAlignment="1">
      <alignment horizontal="center" vertical="center"/>
    </xf>
    <xf numFmtId="0" fontId="90" fillId="25" borderId="26" xfId="0" applyNumberFormat="1" applyFont="1" applyFill="1" applyBorder="1" applyAlignment="1">
      <alignment vertical="center"/>
    </xf>
    <xf numFmtId="0" fontId="89" fillId="25" borderId="27" xfId="0" applyNumberFormat="1" applyFont="1" applyFill="1" applyBorder="1" applyAlignment="1">
      <alignment vertical="center"/>
    </xf>
    <xf numFmtId="0" fontId="0" fillId="25" borderId="0" xfId="0" applyFont="1" applyFill="1" applyBorder="1" applyAlignment="1">
      <alignment vertical="center"/>
    </xf>
    <xf numFmtId="0" fontId="83" fillId="25" borderId="0" xfId="0" applyFont="1" applyFill="1" applyBorder="1" applyAlignment="1">
      <alignment vertical="center"/>
    </xf>
    <xf numFmtId="0" fontId="0" fillId="25" borderId="0" xfId="0" applyNumberFormat="1" applyFont="1" applyFill="1" applyBorder="1" applyAlignment="1">
      <alignment vertical="center"/>
    </xf>
    <xf numFmtId="0" fontId="0" fillId="25" borderId="0" xfId="0" applyNumberFormat="1" applyFont="1" applyFill="1" applyBorder="1" applyAlignment="1">
      <alignment horizontal="center" vertical="center"/>
    </xf>
    <xf numFmtId="0" fontId="28" fillId="25" borderId="0" xfId="0" applyNumberFormat="1" applyFont="1" applyFill="1" applyBorder="1" applyAlignment="1">
      <alignment vertical="center"/>
    </xf>
    <xf numFmtId="0" fontId="0" fillId="25" borderId="0" xfId="0" applyNumberFormat="1" applyFont="1" applyFill="1" applyBorder="1" applyAlignment="1">
      <alignment vertical="center" shrinkToFit="1"/>
    </xf>
    <xf numFmtId="0" fontId="1" fillId="16" borderId="19" xfId="967" applyFont="1" applyFill="1" applyBorder="1" applyAlignment="1">
      <alignment horizontal="center" vertical="center" shrinkToFit="1"/>
    </xf>
    <xf numFmtId="0" fontId="1" fillId="16" borderId="3" xfId="967" applyFont="1" applyFill="1" applyBorder="1" applyAlignment="1">
      <alignment horizontal="center" vertical="center" shrinkToFit="1"/>
    </xf>
    <xf numFmtId="49" fontId="1" fillId="16" borderId="3" xfId="967" applyNumberFormat="1" applyFont="1" applyFill="1" applyBorder="1" applyAlignment="1">
      <alignment horizontal="center" vertical="center" shrinkToFit="1"/>
    </xf>
    <xf numFmtId="3" fontId="1" fillId="16" borderId="3" xfId="484" applyNumberFormat="1" applyFont="1" applyFill="1" applyBorder="1" applyAlignment="1">
      <alignment horizontal="right" vertical="center" shrinkToFit="1"/>
    </xf>
    <xf numFmtId="0" fontId="1" fillId="16" borderId="3" xfId="1122" applyNumberFormat="1" applyFont="1" applyFill="1" applyBorder="1" applyAlignment="1">
      <alignment horizontal="center" vertical="center" wrapText="1" shrinkToFit="1"/>
    </xf>
    <xf numFmtId="0" fontId="0" fillId="16" borderId="3" xfId="0" applyNumberFormat="1" applyFont="1" applyFill="1" applyBorder="1" applyAlignment="1">
      <alignment horizontal="center" vertical="center" wrapText="1" shrinkToFit="1"/>
    </xf>
    <xf numFmtId="0" fontId="96" fillId="0" borderId="21" xfId="0" applyFont="1" applyBorder="1" applyAlignment="1">
      <alignment horizontal="center" vertical="center"/>
    </xf>
    <xf numFmtId="0" fontId="96" fillId="0" borderId="17" xfId="0" applyFont="1" applyBorder="1" applyAlignment="1">
      <alignment horizontal="center" vertical="center"/>
    </xf>
    <xf numFmtId="0" fontId="96" fillId="0" borderId="17" xfId="0" applyFont="1" applyBorder="1" applyAlignment="1">
      <alignment horizontal="center" vertical="center" shrinkToFit="1"/>
    </xf>
    <xf numFmtId="41" fontId="96" fillId="0" borderId="17" xfId="489" applyFont="1" applyBorder="1" applyAlignment="1">
      <alignment horizontal="center" vertical="center" shrinkToFit="1"/>
    </xf>
    <xf numFmtId="0" fontId="88" fillId="0" borderId="17" xfId="0" applyNumberFormat="1" applyFont="1" applyBorder="1" applyAlignment="1">
      <alignment horizontal="right" vertical="center" shrinkToFit="1"/>
    </xf>
    <xf numFmtId="0" fontId="88" fillId="0" borderId="17" xfId="0" applyNumberFormat="1" applyFont="1" applyBorder="1" applyAlignment="1">
      <alignment horizontal="center" vertical="center"/>
    </xf>
    <xf numFmtId="0" fontId="88" fillId="0" borderId="17" xfId="0" applyNumberFormat="1" applyFont="1" applyBorder="1" applyAlignment="1">
      <alignment vertical="center"/>
    </xf>
    <xf numFmtId="0" fontId="97" fillId="0" borderId="17" xfId="0" applyNumberFormat="1" applyFont="1" applyBorder="1" applyAlignment="1">
      <alignment vertical="center" wrapText="1"/>
    </xf>
    <xf numFmtId="0" fontId="97" fillId="0" borderId="17" xfId="0" applyNumberFormat="1" applyFont="1" applyBorder="1" applyAlignment="1">
      <alignment vertical="center"/>
    </xf>
    <xf numFmtId="0" fontId="97" fillId="0" borderId="22" xfId="0" applyNumberFormat="1" applyFont="1" applyBorder="1" applyAlignment="1">
      <alignment vertical="center"/>
    </xf>
    <xf numFmtId="0" fontId="97" fillId="0" borderId="0" xfId="0" applyNumberFormat="1" applyFont="1" applyAlignment="1">
      <alignment vertical="center"/>
    </xf>
    <xf numFmtId="0" fontId="92" fillId="16" borderId="3" xfId="0" applyNumberFormat="1" applyFont="1" applyFill="1" applyBorder="1" applyAlignment="1">
      <alignment horizontal="center" vertical="center" shrinkToFit="1"/>
    </xf>
    <xf numFmtId="0" fontId="92" fillId="16" borderId="19" xfId="0" applyNumberFormat="1" applyFont="1" applyFill="1" applyBorder="1" applyAlignment="1">
      <alignment horizontal="center" vertical="center"/>
    </xf>
    <xf numFmtId="0" fontId="92" fillId="16" borderId="3" xfId="0" applyNumberFormat="1" applyFont="1" applyFill="1" applyBorder="1" applyAlignment="1">
      <alignment horizontal="center" vertical="center"/>
    </xf>
    <xf numFmtId="0" fontId="0" fillId="16" borderId="19" xfId="0" applyNumberFormat="1" applyFont="1" applyFill="1" applyBorder="1" applyAlignment="1">
      <alignment horizontal="center" vertical="center"/>
    </xf>
    <xf numFmtId="0" fontId="1" fillId="16" borderId="3" xfId="877" applyFont="1" applyFill="1" applyBorder="1" applyAlignment="1">
      <alignment horizontal="center" vertical="center" shrinkToFit="1"/>
    </xf>
    <xf numFmtId="0" fontId="92" fillId="16" borderId="19" xfId="0" applyNumberFormat="1" applyFont="1" applyFill="1" applyBorder="1" applyAlignment="1">
      <alignment horizontal="center" vertical="center" shrinkToFit="1"/>
    </xf>
    <xf numFmtId="0" fontId="92" fillId="16" borderId="3" xfId="0" applyNumberFormat="1" applyFont="1" applyFill="1" applyBorder="1" applyAlignment="1">
      <alignment horizontal="right" vertical="center"/>
    </xf>
    <xf numFmtId="177" fontId="92" fillId="16" borderId="3" xfId="0" applyNumberFormat="1" applyFont="1" applyFill="1" applyBorder="1" applyAlignment="1">
      <alignment horizontal="center" vertical="center" shrinkToFit="1"/>
    </xf>
    <xf numFmtId="3" fontId="92" fillId="16" borderId="3" xfId="484" applyNumberFormat="1" applyFont="1" applyFill="1" applyBorder="1" applyAlignment="1">
      <alignment horizontal="right" vertical="center" shrinkToFit="1"/>
    </xf>
    <xf numFmtId="0" fontId="92" fillId="16" borderId="3" xfId="1072" applyFont="1" applyFill="1" applyBorder="1" applyAlignment="1">
      <alignment horizontal="center" vertical="center" shrinkToFit="1"/>
    </xf>
    <xf numFmtId="0" fontId="89" fillId="25" borderId="17" xfId="0" applyNumberFormat="1" applyFont="1" applyFill="1" applyBorder="1" applyAlignment="1">
      <alignment horizontal="center" vertical="center" wrapText="1"/>
    </xf>
    <xf numFmtId="49" fontId="92" fillId="16" borderId="3" xfId="877" applyNumberFormat="1" applyFont="1" applyFill="1" applyBorder="1" applyAlignment="1">
      <alignment horizontal="center" vertical="center" shrinkToFit="1"/>
    </xf>
    <xf numFmtId="49" fontId="92" fillId="16" borderId="3" xfId="1201" applyNumberFormat="1" applyFont="1" applyFill="1" applyBorder="1" applyAlignment="1">
      <alignment horizontal="center" vertical="center" shrinkToFit="1"/>
    </xf>
    <xf numFmtId="0" fontId="92" fillId="16" borderId="3" xfId="1088" applyFont="1" applyFill="1" applyBorder="1" applyAlignment="1">
      <alignment horizontal="center" vertical="center" shrinkToFit="1"/>
    </xf>
    <xf numFmtId="49" fontId="92" fillId="16" borderId="3" xfId="1088" applyNumberFormat="1" applyFont="1" applyFill="1" applyBorder="1" applyAlignment="1">
      <alignment horizontal="center" vertical="center" shrinkToFit="1"/>
    </xf>
    <xf numFmtId="0" fontId="89" fillId="25" borderId="3" xfId="0" applyNumberFormat="1" applyFont="1" applyFill="1" applyBorder="1" applyAlignment="1">
      <alignment horizontal="center" vertical="center"/>
    </xf>
    <xf numFmtId="0" fontId="0" fillId="0" borderId="23" xfId="0" applyNumberFormat="1" applyFont="1" applyBorder="1" applyAlignment="1">
      <alignment horizontal="center" vertical="center" wrapText="1"/>
    </xf>
    <xf numFmtId="41" fontId="95" fillId="0" borderId="17" xfId="480" applyFont="1" applyBorder="1" applyAlignment="1">
      <alignment horizontal="right" vertical="center" wrapText="1" indent="1"/>
    </xf>
    <xf numFmtId="0" fontId="21" fillId="26" borderId="3" xfId="1298" applyFont="1" applyFill="1" applyBorder="1" applyAlignment="1">
      <alignment horizontal="center" vertical="center"/>
    </xf>
    <xf numFmtId="179" fontId="21" fillId="26" borderId="3" xfId="1298" applyNumberFormat="1" applyFont="1" applyFill="1" applyBorder="1" applyAlignment="1">
      <alignment horizontal="center" vertical="center"/>
    </xf>
    <xf numFmtId="180" fontId="21" fillId="26" borderId="3" xfId="1298" applyNumberFormat="1" applyFont="1" applyFill="1" applyBorder="1" applyAlignment="1">
      <alignment horizontal="center" vertical="center"/>
    </xf>
    <xf numFmtId="41" fontId="21" fillId="26" borderId="3" xfId="480" applyFont="1" applyFill="1" applyBorder="1" applyAlignment="1">
      <alignment horizontal="center" vertical="center"/>
    </xf>
    <xf numFmtId="178" fontId="31" fillId="27" borderId="3" xfId="1298" applyNumberFormat="1" applyFont="1" applyFill="1" applyBorder="1" applyAlignment="1">
      <alignment horizontal="center" vertical="center" wrapText="1"/>
    </xf>
    <xf numFmtId="41" fontId="30" fillId="27" borderId="3" xfId="480" applyFont="1" applyFill="1" applyBorder="1" applyAlignment="1">
      <alignment horizontal="right" vertical="center" wrapText="1" indent="1"/>
    </xf>
    <xf numFmtId="0" fontId="0" fillId="16" borderId="3" xfId="0" applyNumberFormat="1" applyFont="1" applyFill="1" applyBorder="1" applyAlignment="1">
      <alignment horizontal="center" vertical="center"/>
    </xf>
    <xf numFmtId="49" fontId="1" fillId="16" borderId="3" xfId="1305" applyNumberFormat="1" applyFont="1" applyFill="1" applyBorder="1" applyAlignment="1">
      <alignment horizontal="center" vertical="center"/>
    </xf>
    <xf numFmtId="3" fontId="1" fillId="25" borderId="3" xfId="484" applyNumberFormat="1" applyFont="1" applyFill="1" applyBorder="1" applyAlignment="1">
      <alignment horizontal="right" vertical="center"/>
    </xf>
    <xf numFmtId="0" fontId="0" fillId="16" borderId="3" xfId="0" applyNumberFormat="1" applyFont="1" applyFill="1" applyBorder="1" applyAlignment="1">
      <alignment horizontal="center" vertical="center" shrinkToFit="1"/>
    </xf>
    <xf numFmtId="0" fontId="0" fillId="16" borderId="19" xfId="1070" applyFont="1" applyFill="1" applyBorder="1" applyAlignment="1">
      <alignment horizontal="center" vertical="center"/>
    </xf>
    <xf numFmtId="0" fontId="0" fillId="16" borderId="3" xfId="1070" applyFont="1" applyFill="1" applyBorder="1" applyAlignment="1">
      <alignment horizontal="center" vertical="center"/>
    </xf>
    <xf numFmtId="49" fontId="0" fillId="16" borderId="3" xfId="1070" applyNumberFormat="1" applyFont="1" applyFill="1" applyBorder="1" applyAlignment="1">
      <alignment horizontal="center" vertical="center" shrinkToFit="1"/>
    </xf>
    <xf numFmtId="49" fontId="0" fillId="16" borderId="3" xfId="1070" applyNumberFormat="1" applyFont="1" applyFill="1" applyBorder="1" applyAlignment="1">
      <alignment horizontal="center" vertical="center"/>
    </xf>
    <xf numFmtId="3" fontId="0" fillId="16" borderId="3" xfId="484" applyNumberFormat="1" applyFont="1" applyFill="1" applyBorder="1" applyAlignment="1">
      <alignment horizontal="right" vertical="center"/>
    </xf>
    <xf numFmtId="49" fontId="92" fillId="16" borderId="3" xfId="1325" applyNumberFormat="1" applyFont="1" applyFill="1" applyBorder="1" applyAlignment="1">
      <alignment horizontal="center" vertical="center"/>
    </xf>
    <xf numFmtId="3" fontId="92" fillId="16" borderId="3" xfId="484" applyNumberFormat="1" applyFont="1" applyFill="1" applyBorder="1" applyAlignment="1">
      <alignment horizontal="center" vertical="center"/>
    </xf>
    <xf numFmtId="0" fontId="92" fillId="16" borderId="3" xfId="0" applyNumberFormat="1" applyFont="1" applyFill="1" applyBorder="1" applyAlignment="1">
      <alignment horizontal="center" vertical="center" wrapText="1" shrinkToFit="1"/>
    </xf>
    <xf numFmtId="49" fontId="92" fillId="16" borderId="3" xfId="1326" applyNumberFormat="1" applyFont="1" applyFill="1" applyBorder="1" applyAlignment="1">
      <alignment horizontal="center" vertical="center"/>
    </xf>
    <xf numFmtId="49" fontId="92" fillId="16" borderId="3" xfId="1327" applyNumberFormat="1" applyFont="1" applyFill="1" applyBorder="1" applyAlignment="1">
      <alignment horizontal="center" vertical="center"/>
    </xf>
    <xf numFmtId="49" fontId="92" fillId="16" borderId="3" xfId="1328" applyNumberFormat="1" applyFont="1" applyFill="1" applyBorder="1" applyAlignment="1">
      <alignment horizontal="center" vertical="center"/>
    </xf>
    <xf numFmtId="49" fontId="92" fillId="16" borderId="3" xfId="1329" applyNumberFormat="1" applyFont="1" applyFill="1" applyBorder="1" applyAlignment="1">
      <alignment horizontal="center" vertical="center"/>
    </xf>
    <xf numFmtId="49" fontId="92" fillId="16" borderId="3" xfId="1330" applyNumberFormat="1" applyFont="1" applyFill="1" applyBorder="1" applyAlignment="1">
      <alignment horizontal="center" vertical="center"/>
    </xf>
    <xf numFmtId="49" fontId="92" fillId="16" borderId="3" xfId="1331" applyNumberFormat="1" applyFont="1" applyFill="1" applyBorder="1" applyAlignment="1">
      <alignment horizontal="center" vertical="center"/>
    </xf>
    <xf numFmtId="0" fontId="92" fillId="16" borderId="3" xfId="1201" applyFont="1" applyFill="1" applyBorder="1" applyAlignment="1">
      <alignment horizontal="center" vertical="center"/>
    </xf>
    <xf numFmtId="49" fontId="92" fillId="16" borderId="3" xfId="1201" applyNumberFormat="1" applyFont="1" applyFill="1" applyBorder="1" applyAlignment="1">
      <alignment horizontal="center" vertical="center"/>
    </xf>
    <xf numFmtId="49" fontId="92" fillId="16" borderId="3" xfId="1332" applyNumberFormat="1" applyFont="1" applyFill="1" applyBorder="1" applyAlignment="1">
      <alignment horizontal="center" vertical="center"/>
    </xf>
    <xf numFmtId="49" fontId="92" fillId="16" borderId="3" xfId="1333" applyNumberFormat="1" applyFont="1" applyFill="1" applyBorder="1" applyAlignment="1">
      <alignment horizontal="center" vertical="center"/>
    </xf>
    <xf numFmtId="49" fontId="92" fillId="16" borderId="3" xfId="1335" applyNumberFormat="1" applyFont="1" applyFill="1" applyBorder="1" applyAlignment="1">
      <alignment horizontal="center" vertical="center"/>
    </xf>
    <xf numFmtId="49" fontId="92" fillId="16" borderId="3" xfId="1337" applyNumberFormat="1" applyFont="1" applyFill="1" applyBorder="1" applyAlignment="1">
      <alignment horizontal="center" vertical="center"/>
    </xf>
    <xf numFmtId="49" fontId="92" fillId="16" borderId="3" xfId="1338" applyNumberFormat="1" applyFont="1" applyFill="1" applyBorder="1" applyAlignment="1">
      <alignment horizontal="center" vertical="center"/>
    </xf>
    <xf numFmtId="49" fontId="92" fillId="16" borderId="3" xfId="1340" applyNumberFormat="1" applyFont="1" applyFill="1" applyBorder="1" applyAlignment="1">
      <alignment horizontal="center" vertical="center"/>
    </xf>
    <xf numFmtId="0" fontId="92" fillId="16" borderId="3" xfId="877" applyFont="1" applyFill="1" applyBorder="1" applyAlignment="1">
      <alignment horizontal="center" vertical="center"/>
    </xf>
    <xf numFmtId="49" fontId="92" fillId="16" borderId="3" xfId="877" applyNumberFormat="1" applyFont="1" applyFill="1" applyBorder="1" applyAlignment="1">
      <alignment horizontal="center" vertical="center"/>
    </xf>
    <xf numFmtId="3" fontId="92" fillId="16" borderId="3" xfId="484" applyNumberFormat="1" applyFont="1" applyFill="1" applyBorder="1" applyAlignment="1">
      <alignment horizontal="right" vertical="center"/>
    </xf>
    <xf numFmtId="49" fontId="92" fillId="16" borderId="3" xfId="1344" applyNumberFormat="1" applyFont="1" applyFill="1" applyBorder="1" applyAlignment="1">
      <alignment horizontal="center" vertical="center" shrinkToFit="1"/>
    </xf>
    <xf numFmtId="0" fontId="92" fillId="16" borderId="3" xfId="1345" applyFont="1" applyFill="1" applyBorder="1" applyAlignment="1">
      <alignment horizontal="center" vertical="center"/>
    </xf>
    <xf numFmtId="49" fontId="92" fillId="16" borderId="3" xfId="1345" applyNumberFormat="1" applyFont="1" applyFill="1" applyBorder="1" applyAlignment="1">
      <alignment horizontal="center" vertical="center" shrinkToFit="1"/>
    </xf>
    <xf numFmtId="49" fontId="92" fillId="16" borderId="3" xfId="1345" applyNumberFormat="1" applyFont="1" applyFill="1" applyBorder="1" applyAlignment="1">
      <alignment horizontal="center" vertical="center"/>
    </xf>
    <xf numFmtId="49" fontId="92" fillId="16" borderId="3" xfId="1346" applyNumberFormat="1" applyFont="1" applyFill="1" applyBorder="1" applyAlignment="1">
      <alignment horizontal="center" vertical="center" shrinkToFit="1"/>
    </xf>
    <xf numFmtId="49" fontId="92" fillId="16" borderId="3" xfId="1346" applyNumberFormat="1" applyFont="1" applyFill="1" applyBorder="1" applyAlignment="1">
      <alignment horizontal="center" vertical="center"/>
    </xf>
    <xf numFmtId="0" fontId="92" fillId="16" borderId="3" xfId="1347" applyFont="1" applyFill="1" applyBorder="1" applyAlignment="1">
      <alignment horizontal="center" vertical="center"/>
    </xf>
    <xf numFmtId="49" fontId="92" fillId="16" borderId="3" xfId="1347" applyNumberFormat="1" applyFont="1" applyFill="1" applyBorder="1" applyAlignment="1">
      <alignment horizontal="center" vertical="center" shrinkToFit="1"/>
    </xf>
    <xf numFmtId="49" fontId="92" fillId="16" borderId="3" xfId="1347" applyNumberFormat="1" applyFont="1" applyFill="1" applyBorder="1" applyAlignment="1">
      <alignment horizontal="center" vertical="center"/>
    </xf>
    <xf numFmtId="0" fontId="92" fillId="16" borderId="3" xfId="0" applyNumberFormat="1" applyFont="1" applyFill="1" applyBorder="1" applyAlignment="1">
      <alignment vertical="center"/>
    </xf>
    <xf numFmtId="0" fontId="92" fillId="16" borderId="3" xfId="1348" applyFont="1" applyFill="1" applyBorder="1" applyAlignment="1">
      <alignment horizontal="center" vertical="center"/>
    </xf>
    <xf numFmtId="49" fontId="92" fillId="16" borderId="3" xfId="1348" applyNumberFormat="1" applyFont="1" applyFill="1" applyBorder="1" applyAlignment="1">
      <alignment horizontal="center" vertical="center" shrinkToFit="1"/>
    </xf>
    <xf numFmtId="49" fontId="92" fillId="16" borderId="3" xfId="1348" applyNumberFormat="1" applyFont="1" applyFill="1" applyBorder="1" applyAlignment="1">
      <alignment horizontal="center" vertical="center"/>
    </xf>
    <xf numFmtId="49" fontId="92" fillId="16" borderId="3" xfId="1349" applyNumberFormat="1" applyFont="1" applyFill="1" applyBorder="1" applyAlignment="1">
      <alignment horizontal="center" vertical="center" shrinkToFit="1"/>
    </xf>
    <xf numFmtId="49" fontId="92" fillId="16" borderId="3" xfId="1349" applyNumberFormat="1" applyFont="1" applyFill="1" applyBorder="1" applyAlignment="1">
      <alignment horizontal="center" vertical="center"/>
    </xf>
    <xf numFmtId="0" fontId="92" fillId="16" borderId="3" xfId="1353" applyFont="1" applyFill="1" applyBorder="1" applyAlignment="1">
      <alignment horizontal="center" vertical="center"/>
    </xf>
    <xf numFmtId="49" fontId="92" fillId="16" borderId="3" xfId="1353" applyNumberFormat="1" applyFont="1" applyFill="1" applyBorder="1" applyAlignment="1">
      <alignment horizontal="center" vertical="center" shrinkToFit="1"/>
    </xf>
    <xf numFmtId="49" fontId="92" fillId="16" borderId="3" xfId="1353" applyNumberFormat="1" applyFont="1" applyFill="1" applyBorder="1" applyAlignment="1">
      <alignment horizontal="center" vertical="center"/>
    </xf>
    <xf numFmtId="49" fontId="92" fillId="16" borderId="3" xfId="1355" applyNumberFormat="1" applyFont="1" applyFill="1" applyBorder="1" applyAlignment="1">
      <alignment horizontal="center" vertical="center"/>
    </xf>
    <xf numFmtId="49" fontId="92" fillId="16" borderId="3" xfId="1356" applyNumberFormat="1" applyFont="1" applyFill="1" applyBorder="1" applyAlignment="1">
      <alignment horizontal="center" vertical="center"/>
    </xf>
    <xf numFmtId="49" fontId="92" fillId="16" borderId="3" xfId="1357" applyNumberFormat="1" applyFont="1" applyFill="1" applyBorder="1" applyAlignment="1">
      <alignment horizontal="center" vertical="center"/>
    </xf>
    <xf numFmtId="49" fontId="92" fillId="16" borderId="3" xfId="1358" applyNumberFormat="1" applyFont="1" applyFill="1" applyBorder="1" applyAlignment="1">
      <alignment horizontal="center" vertical="center"/>
    </xf>
    <xf numFmtId="49" fontId="92" fillId="16" borderId="3" xfId="1359" applyNumberFormat="1" applyFont="1" applyFill="1" applyBorder="1" applyAlignment="1">
      <alignment horizontal="center" vertical="center"/>
    </xf>
    <xf numFmtId="0" fontId="0" fillId="16" borderId="3" xfId="1324" applyFont="1" applyFill="1" applyBorder="1" applyAlignment="1">
      <alignment horizontal="center" vertical="center"/>
    </xf>
    <xf numFmtId="49" fontId="0" fillId="16" borderId="3" xfId="1325" applyNumberFormat="1" applyFont="1" applyFill="1" applyBorder="1" applyAlignment="1">
      <alignment horizontal="center" vertical="center" shrinkToFit="1"/>
    </xf>
    <xf numFmtId="49" fontId="0" fillId="16" borderId="3" xfId="1326" applyNumberFormat="1" applyFont="1" applyFill="1" applyBorder="1" applyAlignment="1">
      <alignment horizontal="center" vertical="center" shrinkToFit="1"/>
    </xf>
    <xf numFmtId="0" fontId="0" fillId="16" borderId="3" xfId="1327" applyFont="1" applyFill="1" applyBorder="1" applyAlignment="1">
      <alignment horizontal="center" vertical="center"/>
    </xf>
    <xf numFmtId="49" fontId="0" fillId="16" borderId="3" xfId="1327" applyNumberFormat="1" applyFont="1" applyFill="1" applyBorder="1" applyAlignment="1">
      <alignment horizontal="center" vertical="center" shrinkToFit="1"/>
    </xf>
    <xf numFmtId="49" fontId="0" fillId="16" borderId="3" xfId="1328" applyNumberFormat="1" applyFont="1" applyFill="1" applyBorder="1" applyAlignment="1">
      <alignment horizontal="center" vertical="center" shrinkToFit="1"/>
    </xf>
    <xf numFmtId="0" fontId="0" fillId="16" borderId="3" xfId="1329" applyFont="1" applyFill="1" applyBorder="1" applyAlignment="1">
      <alignment horizontal="center" vertical="center"/>
    </xf>
    <xf numFmtId="49" fontId="0" fillId="16" borderId="3" xfId="1329" applyNumberFormat="1" applyFont="1" applyFill="1" applyBorder="1" applyAlignment="1">
      <alignment horizontal="center" vertical="center"/>
    </xf>
    <xf numFmtId="0" fontId="0" fillId="16" borderId="3" xfId="1330" applyFont="1" applyFill="1" applyBorder="1" applyAlignment="1">
      <alignment horizontal="center" vertical="center"/>
    </xf>
    <xf numFmtId="49" fontId="0" fillId="16" borderId="3" xfId="1330" applyNumberFormat="1" applyFont="1" applyFill="1" applyBorder="1" applyAlignment="1">
      <alignment horizontal="center" vertical="center" shrinkToFit="1"/>
    </xf>
    <xf numFmtId="0" fontId="0" fillId="16" borderId="3" xfId="1331" applyFont="1" applyFill="1" applyBorder="1" applyAlignment="1">
      <alignment horizontal="center" vertical="center"/>
    </xf>
    <xf numFmtId="49" fontId="0" fillId="16" borderId="3" xfId="1331" applyNumberFormat="1" applyFont="1" applyFill="1" applyBorder="1" applyAlignment="1">
      <alignment horizontal="center" vertical="center"/>
    </xf>
    <xf numFmtId="0" fontId="0" fillId="16" borderId="3" xfId="1201" applyFont="1" applyFill="1" applyBorder="1" applyAlignment="1">
      <alignment horizontal="center" vertical="center"/>
    </xf>
    <xf numFmtId="49" fontId="0" fillId="16" borderId="3" xfId="1201" applyNumberFormat="1" applyFont="1" applyFill="1" applyBorder="1" applyAlignment="1">
      <alignment horizontal="center" vertical="center" shrinkToFit="1"/>
    </xf>
    <xf numFmtId="0" fontId="0" fillId="16" borderId="3" xfId="877" applyFont="1" applyFill="1" applyBorder="1" applyAlignment="1">
      <alignment horizontal="center" vertical="center" shrinkToFit="1"/>
    </xf>
    <xf numFmtId="49" fontId="0" fillId="16" borderId="3" xfId="1332" applyNumberFormat="1" applyFont="1" applyFill="1" applyBorder="1" applyAlignment="1">
      <alignment horizontal="center" vertical="center" shrinkToFit="1"/>
    </xf>
    <xf numFmtId="49" fontId="0" fillId="16" borderId="3" xfId="1333" applyNumberFormat="1" applyFont="1" applyFill="1" applyBorder="1" applyAlignment="1">
      <alignment horizontal="center" vertical="center"/>
    </xf>
    <xf numFmtId="49" fontId="0" fillId="16" borderId="3" xfId="1335" applyNumberFormat="1" applyFont="1" applyFill="1" applyBorder="1" applyAlignment="1">
      <alignment horizontal="center" vertical="center"/>
    </xf>
    <xf numFmtId="0" fontId="0" fillId="16" borderId="3" xfId="1336" applyFont="1" applyFill="1" applyBorder="1" applyAlignment="1">
      <alignment horizontal="center" vertical="center"/>
    </xf>
    <xf numFmtId="49" fontId="0" fillId="16" borderId="3" xfId="1337" applyNumberFormat="1" applyFont="1" applyFill="1" applyBorder="1" applyAlignment="1">
      <alignment horizontal="center" vertical="center"/>
    </xf>
    <xf numFmtId="0" fontId="0" fillId="16" borderId="3" xfId="1338" applyFont="1" applyFill="1" applyBorder="1" applyAlignment="1">
      <alignment horizontal="center" vertical="center"/>
    </xf>
    <xf numFmtId="49" fontId="0" fillId="16" borderId="3" xfId="1338" applyNumberFormat="1" applyFont="1" applyFill="1" applyBorder="1" applyAlignment="1">
      <alignment horizontal="center" vertical="center" shrinkToFit="1"/>
    </xf>
    <xf numFmtId="0" fontId="0" fillId="16" borderId="3" xfId="1339" applyFont="1" applyFill="1" applyBorder="1" applyAlignment="1">
      <alignment horizontal="center" vertical="center"/>
    </xf>
    <xf numFmtId="49" fontId="0" fillId="16" borderId="3" xfId="1340" applyNumberFormat="1" applyFont="1" applyFill="1" applyBorder="1" applyAlignment="1">
      <alignment horizontal="center" vertical="center"/>
    </xf>
    <xf numFmtId="0" fontId="0" fillId="16" borderId="19" xfId="0" applyNumberFormat="1" applyFont="1" applyFill="1" applyBorder="1" applyAlignment="1">
      <alignment horizontal="center" vertical="center" shrinkToFit="1"/>
    </xf>
    <xf numFmtId="0" fontId="89" fillId="25" borderId="3" xfId="0" applyNumberFormat="1" applyFont="1" applyFill="1" applyBorder="1" applyAlignment="1">
      <alignment horizontal="center" vertical="center" wrapText="1"/>
    </xf>
    <xf numFmtId="0" fontId="89" fillId="25" borderId="3" xfId="0" applyNumberFormat="1" applyFont="1" applyFill="1" applyBorder="1" applyAlignment="1">
      <alignment horizontal="center" vertical="center"/>
    </xf>
    <xf numFmtId="0" fontId="86" fillId="0" borderId="3" xfId="0" applyNumberFormat="1" applyFont="1" applyBorder="1" applyAlignment="1">
      <alignment horizontal="center" vertical="center" wrapText="1"/>
    </xf>
    <xf numFmtId="0" fontId="0" fillId="0" borderId="23" xfId="0" applyNumberFormat="1" applyFont="1" applyBorder="1" applyAlignment="1">
      <alignment horizontal="center" vertical="center" wrapText="1"/>
    </xf>
    <xf numFmtId="0" fontId="0" fillId="0" borderId="23" xfId="0" applyNumberFormat="1" applyFont="1" applyBorder="1" applyAlignment="1">
      <alignment horizontal="center" vertical="center" wrapText="1"/>
    </xf>
    <xf numFmtId="0" fontId="0" fillId="16" borderId="37" xfId="0" applyNumberFormat="1" applyFont="1" applyFill="1" applyBorder="1" applyAlignment="1">
      <alignment horizontal="center" vertical="center"/>
    </xf>
    <xf numFmtId="0" fontId="0" fillId="16" borderId="23" xfId="0" applyNumberFormat="1" applyFont="1" applyFill="1" applyBorder="1" applyAlignment="1">
      <alignment horizontal="center" vertical="center"/>
    </xf>
    <xf numFmtId="3" fontId="1" fillId="25" borderId="23" xfId="484" applyNumberFormat="1" applyFont="1" applyFill="1" applyBorder="1" applyAlignment="1">
      <alignment horizontal="right" vertical="center"/>
    </xf>
    <xf numFmtId="0" fontId="0" fillId="16" borderId="23" xfId="0" applyNumberFormat="1" applyFont="1" applyFill="1" applyBorder="1" applyAlignment="1">
      <alignment horizontal="center" vertical="center" shrinkToFit="1"/>
    </xf>
    <xf numFmtId="0" fontId="92" fillId="0" borderId="23" xfId="0" applyNumberFormat="1" applyFont="1" applyBorder="1" applyAlignment="1">
      <alignment horizontal="center" vertical="center"/>
    </xf>
    <xf numFmtId="0" fontId="93" fillId="0" borderId="23" xfId="0" applyNumberFormat="1" applyFont="1" applyBorder="1" applyAlignment="1">
      <alignment horizontal="center" vertical="center"/>
    </xf>
    <xf numFmtId="0" fontId="92" fillId="0" borderId="23" xfId="0" applyNumberFormat="1" applyFont="1" applyBorder="1" applyAlignment="1">
      <alignment vertical="center"/>
    </xf>
    <xf numFmtId="0" fontId="1" fillId="0" borderId="23" xfId="0" applyNumberFormat="1" applyFont="1" applyBorder="1" applyAlignment="1">
      <alignment vertical="center"/>
    </xf>
    <xf numFmtId="0" fontId="1" fillId="0" borderId="38" xfId="0" applyNumberFormat="1" applyFont="1" applyBorder="1" applyAlignment="1">
      <alignment vertical="center"/>
    </xf>
    <xf numFmtId="49" fontId="0" fillId="16" borderId="3" xfId="1305" applyNumberFormat="1" applyFont="1" applyFill="1" applyBorder="1" applyAlignment="1">
      <alignment horizontal="center" vertical="center"/>
    </xf>
    <xf numFmtId="49" fontId="0" fillId="16" borderId="23" xfId="1305" applyNumberFormat="1" applyFont="1" applyFill="1" applyBorder="1" applyAlignment="1">
      <alignment horizontal="center" vertical="center"/>
    </xf>
    <xf numFmtId="49" fontId="0" fillId="16" borderId="3" xfId="1201" applyNumberFormat="1" applyFont="1" applyFill="1" applyBorder="1" applyAlignment="1">
      <alignment horizontal="center" vertical="center"/>
    </xf>
    <xf numFmtId="49" fontId="0" fillId="16" borderId="3" xfId="1122" applyNumberFormat="1" applyFont="1" applyFill="1" applyBorder="1" applyAlignment="1">
      <alignment horizontal="center" vertical="center"/>
    </xf>
    <xf numFmtId="0" fontId="0" fillId="16" borderId="3" xfId="903" applyFont="1" applyFill="1" applyBorder="1" applyAlignment="1">
      <alignment horizontal="center" vertical="center" shrinkToFit="1"/>
    </xf>
    <xf numFmtId="49" fontId="0" fillId="16" borderId="3" xfId="1309" applyNumberFormat="1" applyFont="1" applyFill="1" applyBorder="1" applyAlignment="1">
      <alignment horizontal="center" vertical="center"/>
    </xf>
    <xf numFmtId="49" fontId="0" fillId="16" borderId="3" xfId="1310" applyNumberFormat="1" applyFont="1" applyFill="1" applyBorder="1" applyAlignment="1">
      <alignment horizontal="center" vertical="center"/>
    </xf>
    <xf numFmtId="49" fontId="0" fillId="16" borderId="3" xfId="1311" applyNumberFormat="1" applyFont="1" applyFill="1" applyBorder="1" applyAlignment="1">
      <alignment horizontal="center" vertical="center"/>
    </xf>
    <xf numFmtId="49" fontId="0" fillId="16" borderId="3" xfId="1312" applyNumberFormat="1" applyFont="1" applyFill="1" applyBorder="1" applyAlignment="1">
      <alignment horizontal="center" vertical="center"/>
    </xf>
    <xf numFmtId="49" fontId="0" fillId="16" borderId="3" xfId="1315" applyNumberFormat="1" applyFont="1" applyFill="1" applyBorder="1" applyAlignment="1">
      <alignment horizontal="center" vertical="center" shrinkToFit="1"/>
    </xf>
    <xf numFmtId="49" fontId="0" fillId="16" borderId="3" xfId="1316" applyNumberFormat="1" applyFont="1" applyFill="1" applyBorder="1" applyAlignment="1">
      <alignment horizontal="center" vertical="center" shrinkToFit="1"/>
    </xf>
    <xf numFmtId="49" fontId="0" fillId="16" borderId="3" xfId="1317" applyNumberFormat="1" applyFont="1" applyFill="1" applyBorder="1" applyAlignment="1">
      <alignment horizontal="center" vertical="center" shrinkToFit="1"/>
    </xf>
    <xf numFmtId="49" fontId="0" fillId="16" borderId="3" xfId="1313" applyNumberFormat="1" applyFont="1" applyFill="1" applyBorder="1" applyAlignment="1">
      <alignment horizontal="center" vertical="center"/>
    </xf>
    <xf numFmtId="49" fontId="0" fillId="16" borderId="3" xfId="1315" applyNumberFormat="1" applyFont="1" applyFill="1" applyBorder="1" applyAlignment="1">
      <alignment horizontal="center" vertical="center"/>
    </xf>
    <xf numFmtId="49" fontId="0" fillId="16" borderId="3" xfId="1316" applyNumberFormat="1" applyFont="1" applyFill="1" applyBorder="1" applyAlignment="1">
      <alignment horizontal="center" vertical="center"/>
    </xf>
    <xf numFmtId="49" fontId="0" fillId="16" borderId="3" xfId="1317" applyNumberFormat="1" applyFont="1" applyFill="1" applyBorder="1" applyAlignment="1">
      <alignment horizontal="center" vertical="center"/>
    </xf>
    <xf numFmtId="0" fontId="0" fillId="16" borderId="3" xfId="1314" applyFont="1" applyFill="1" applyBorder="1" applyAlignment="1">
      <alignment horizontal="center" vertical="center"/>
    </xf>
    <xf numFmtId="49" fontId="0" fillId="16" borderId="3" xfId="1319" applyNumberFormat="1" applyFont="1" applyFill="1" applyBorder="1" applyAlignment="1">
      <alignment horizontal="center" vertical="center"/>
    </xf>
    <xf numFmtId="49" fontId="0" fillId="16" borderId="3" xfId="1320" applyNumberFormat="1" applyFont="1" applyFill="1" applyBorder="1" applyAlignment="1">
      <alignment horizontal="center" vertical="center"/>
    </xf>
    <xf numFmtId="49" fontId="0" fillId="16" borderId="3" xfId="1321" applyNumberFormat="1" applyFont="1" applyFill="1" applyBorder="1" applyAlignment="1">
      <alignment horizontal="center" vertical="center"/>
    </xf>
    <xf numFmtId="49" fontId="0" fillId="16" borderId="3" xfId="1322" applyNumberFormat="1" applyFont="1" applyFill="1" applyBorder="1" applyAlignment="1">
      <alignment horizontal="center" vertical="center"/>
    </xf>
    <xf numFmtId="49" fontId="0" fillId="16" borderId="3" xfId="1323" applyNumberFormat="1" applyFont="1" applyFill="1" applyBorder="1" applyAlignment="1">
      <alignment horizontal="center" vertical="center"/>
    </xf>
    <xf numFmtId="0" fontId="0" fillId="16" borderId="3" xfId="1318" applyFont="1" applyFill="1" applyBorder="1" applyAlignment="1">
      <alignment horizontal="center" vertical="center"/>
    </xf>
    <xf numFmtId="227" fontId="92" fillId="16" borderId="3" xfId="0" quotePrefix="1" applyNumberFormat="1" applyFont="1" applyFill="1" applyBorder="1" applyAlignment="1">
      <alignment horizontal="center" vertical="center"/>
    </xf>
    <xf numFmtId="41" fontId="92" fillId="16" borderId="3" xfId="480" applyFont="1" applyFill="1" applyBorder="1" applyAlignment="1">
      <alignment horizontal="right" vertical="center"/>
    </xf>
    <xf numFmtId="3" fontId="92" fillId="16" borderId="3" xfId="484" applyNumberFormat="1" applyFont="1" applyFill="1" applyBorder="1" applyAlignment="1">
      <alignment vertical="center"/>
    </xf>
    <xf numFmtId="41" fontId="92" fillId="0" borderId="3" xfId="480" applyFont="1" applyBorder="1" applyAlignment="1">
      <alignment horizontal="right" vertical="center"/>
    </xf>
    <xf numFmtId="49" fontId="92" fillId="16" borderId="3" xfId="1347" quotePrefix="1" applyNumberFormat="1" applyFont="1" applyFill="1" applyBorder="1" applyAlignment="1">
      <alignment horizontal="center" vertical="center" shrinkToFit="1"/>
    </xf>
    <xf numFmtId="41" fontId="84" fillId="25" borderId="17" xfId="480" applyFont="1" applyFill="1" applyBorder="1" applyAlignment="1">
      <alignment horizontal="center" vertical="center" shrinkToFit="1"/>
    </xf>
    <xf numFmtId="41" fontId="82" fillId="25" borderId="3" xfId="480" applyFont="1" applyFill="1" applyBorder="1" applyAlignment="1">
      <alignment horizontal="center" vertical="center"/>
    </xf>
    <xf numFmtId="41" fontId="82" fillId="25" borderId="17" xfId="480" applyFont="1" applyFill="1" applyBorder="1" applyAlignment="1">
      <alignment horizontal="center" vertical="center"/>
    </xf>
    <xf numFmtId="41" fontId="92" fillId="16" borderId="3" xfId="480" applyFont="1" applyFill="1" applyBorder="1" applyAlignment="1">
      <alignment vertical="center"/>
    </xf>
    <xf numFmtId="17" fontId="0" fillId="16" borderId="3" xfId="0" quotePrefix="1" applyNumberFormat="1" applyFont="1" applyFill="1" applyBorder="1" applyAlignment="1">
      <alignment horizontal="center" vertical="center"/>
    </xf>
    <xf numFmtId="0" fontId="0" fillId="16" borderId="3" xfId="0" quotePrefix="1" applyNumberFormat="1" applyFont="1" applyFill="1" applyBorder="1" applyAlignment="1">
      <alignment horizontal="center" vertical="center"/>
    </xf>
    <xf numFmtId="41" fontId="92" fillId="16" borderId="3" xfId="480" applyFont="1" applyFill="1" applyBorder="1" applyAlignment="1">
      <alignment horizontal="right" vertical="center" shrinkToFit="1"/>
    </xf>
    <xf numFmtId="0" fontId="104" fillId="0" borderId="20" xfId="1298" applyFont="1" applyBorder="1" applyAlignment="1">
      <alignment horizontal="center" vertical="center" wrapText="1"/>
    </xf>
    <xf numFmtId="0" fontId="104" fillId="0" borderId="20" xfId="1298" applyFont="1" applyBorder="1" applyAlignment="1">
      <alignment horizontal="center" vertical="center"/>
    </xf>
    <xf numFmtId="0" fontId="98" fillId="0" borderId="20" xfId="1298" applyFont="1" applyBorder="1" applyAlignment="1">
      <alignment horizontal="center" vertical="center" wrapText="1"/>
    </xf>
    <xf numFmtId="0" fontId="99" fillId="0" borderId="20" xfId="1298" applyFont="1" applyBorder="1" applyAlignment="1">
      <alignment horizontal="center" vertical="center"/>
    </xf>
    <xf numFmtId="0" fontId="99" fillId="0" borderId="3" xfId="1298" applyNumberFormat="1" applyFont="1" applyBorder="1" applyAlignment="1">
      <alignment horizontal="center" vertical="center"/>
    </xf>
    <xf numFmtId="0" fontId="101" fillId="0" borderId="19" xfId="0" applyFont="1" applyBorder="1" applyAlignment="1">
      <alignment horizontal="center" vertical="center"/>
    </xf>
    <xf numFmtId="0" fontId="21" fillId="27" borderId="19" xfId="1298" applyFont="1" applyFill="1" applyBorder="1" applyAlignment="1">
      <alignment horizontal="center" vertical="center"/>
    </xf>
    <xf numFmtId="41" fontId="103" fillId="0" borderId="3" xfId="489" applyFont="1" applyBorder="1" applyAlignment="1">
      <alignment horizontal="center" vertical="center"/>
    </xf>
    <xf numFmtId="41" fontId="103" fillId="0" borderId="17" xfId="489" applyFont="1" applyBorder="1" applyAlignment="1">
      <alignment horizontal="center" vertical="center"/>
    </xf>
    <xf numFmtId="180" fontId="100" fillId="0" borderId="3" xfId="1298" applyNumberFormat="1" applyFont="1" applyBorder="1" applyAlignment="1">
      <alignment horizontal="center" vertical="center"/>
    </xf>
    <xf numFmtId="0" fontId="102" fillId="0" borderId="34" xfId="1298" applyFont="1" applyBorder="1" applyAlignment="1">
      <alignment horizontal="center" vertical="center"/>
    </xf>
    <xf numFmtId="0" fontId="102" fillId="0" borderId="35" xfId="1298" applyFont="1" applyBorder="1" applyAlignment="1">
      <alignment horizontal="center" vertical="center"/>
    </xf>
    <xf numFmtId="0" fontId="102" fillId="0" borderId="36" xfId="1298" applyFont="1" applyBorder="1" applyAlignment="1">
      <alignment horizontal="center" vertical="center"/>
    </xf>
    <xf numFmtId="0" fontId="21" fillId="26" borderId="30" xfId="1298" applyFont="1" applyFill="1" applyBorder="1" applyAlignment="1">
      <alignment horizontal="center" vertical="center"/>
    </xf>
    <xf numFmtId="0" fontId="21" fillId="26" borderId="19" xfId="1298" applyFont="1" applyFill="1" applyBorder="1" applyAlignment="1">
      <alignment horizontal="center" vertical="center"/>
    </xf>
    <xf numFmtId="0" fontId="21" fillId="26" borderId="31" xfId="1298" applyFont="1" applyFill="1" applyBorder="1" applyAlignment="1">
      <alignment horizontal="center" vertical="center"/>
    </xf>
    <xf numFmtId="0" fontId="21" fillId="26" borderId="29" xfId="1298" applyFont="1" applyFill="1" applyBorder="1" applyAlignment="1">
      <alignment horizontal="center" vertical="center"/>
    </xf>
    <xf numFmtId="0" fontId="21" fillId="26" borderId="20" xfId="1298" applyFont="1" applyFill="1" applyBorder="1" applyAlignment="1">
      <alignment horizontal="center" vertical="center"/>
    </xf>
    <xf numFmtId="41" fontId="21" fillId="27" borderId="3" xfId="489" applyFont="1" applyFill="1" applyBorder="1" applyAlignment="1">
      <alignment horizontal="center" vertical="center"/>
    </xf>
    <xf numFmtId="41" fontId="21" fillId="27" borderId="3" xfId="483" applyFont="1" applyFill="1" applyBorder="1" applyAlignment="1">
      <alignment horizontal="center" vertical="center"/>
    </xf>
    <xf numFmtId="0" fontId="24" fillId="27" borderId="20" xfId="1298" applyFont="1" applyFill="1" applyBorder="1" applyAlignment="1">
      <alignment horizontal="center" vertical="center"/>
    </xf>
    <xf numFmtId="0" fontId="101" fillId="0" borderId="21" xfId="0" applyFont="1" applyBorder="1" applyAlignment="1">
      <alignment horizontal="center" vertical="center"/>
    </xf>
    <xf numFmtId="0" fontId="99" fillId="0" borderId="17" xfId="1298" applyNumberFormat="1" applyFont="1" applyBorder="1" applyAlignment="1">
      <alignment horizontal="center" vertical="center"/>
    </xf>
    <xf numFmtId="180" fontId="100" fillId="0" borderId="17" xfId="1298" applyNumberFormat="1" applyFont="1" applyBorder="1" applyAlignment="1">
      <alignment horizontal="center" vertical="center"/>
    </xf>
    <xf numFmtId="0" fontId="100" fillId="0" borderId="19" xfId="1298" applyFont="1" applyBorder="1" applyAlignment="1">
      <alignment horizontal="center" vertical="center"/>
    </xf>
    <xf numFmtId="0" fontId="89" fillId="25" borderId="3" xfId="0" applyNumberFormat="1" applyFont="1" applyFill="1" applyBorder="1" applyAlignment="1">
      <alignment horizontal="center" vertical="center" wrapText="1"/>
    </xf>
    <xf numFmtId="0" fontId="89" fillId="25" borderId="3" xfId="0" applyNumberFormat="1" applyFont="1" applyFill="1" applyBorder="1" applyAlignment="1">
      <alignment horizontal="center" vertical="center"/>
    </xf>
    <xf numFmtId="0" fontId="83" fillId="25" borderId="28" xfId="0" applyFont="1" applyFill="1" applyBorder="1" applyAlignment="1">
      <alignment horizontal="center" vertical="center" shrinkToFit="1"/>
    </xf>
    <xf numFmtId="0" fontId="83" fillId="25" borderId="24" xfId="0" applyFont="1" applyFill="1" applyBorder="1" applyAlignment="1">
      <alignment horizontal="center" vertical="center" shrinkToFit="1"/>
    </xf>
    <xf numFmtId="0" fontId="27" fillId="25" borderId="26" xfId="0" applyFont="1" applyFill="1" applyBorder="1" applyAlignment="1">
      <alignment horizontal="center" vertical="center" wrapText="1"/>
    </xf>
    <xf numFmtId="0" fontId="27" fillId="25" borderId="27" xfId="0" applyFont="1" applyFill="1" applyBorder="1" applyAlignment="1">
      <alignment horizontal="center" vertical="center"/>
    </xf>
    <xf numFmtId="0" fontId="25" fillId="25" borderId="0" xfId="0" applyFont="1" applyFill="1" applyBorder="1" applyAlignment="1">
      <alignment horizontal="center" vertical="center"/>
    </xf>
    <xf numFmtId="0" fontId="26" fillId="25" borderId="0" xfId="0" applyFont="1" applyFill="1" applyBorder="1" applyAlignment="1">
      <alignment horizontal="left" vertical="center"/>
    </xf>
    <xf numFmtId="0" fontId="27" fillId="25" borderId="19" xfId="0" applyFont="1" applyFill="1" applyBorder="1" applyAlignment="1">
      <alignment horizontal="center" vertical="center" shrinkToFit="1"/>
    </xf>
    <xf numFmtId="0" fontId="27" fillId="25" borderId="3" xfId="0" applyFont="1" applyFill="1" applyBorder="1" applyAlignment="1">
      <alignment horizontal="center" vertical="center" shrinkToFit="1"/>
    </xf>
    <xf numFmtId="0" fontId="27" fillId="25" borderId="17" xfId="0" applyFont="1" applyFill="1" applyBorder="1" applyAlignment="1">
      <alignment horizontal="center" vertical="center" shrinkToFit="1"/>
    </xf>
    <xf numFmtId="0" fontId="27" fillId="25" borderId="3" xfId="0" applyFont="1" applyFill="1" applyBorder="1" applyAlignment="1">
      <alignment horizontal="right" vertical="center" wrapText="1" shrinkToFit="1"/>
    </xf>
    <xf numFmtId="0" fontId="27" fillId="25" borderId="17" xfId="0" applyFont="1" applyFill="1" applyBorder="1" applyAlignment="1">
      <alignment horizontal="right" vertical="center" shrinkToFit="1"/>
    </xf>
    <xf numFmtId="0" fontId="27" fillId="25" borderId="3" xfId="0" applyFont="1" applyFill="1" applyBorder="1" applyAlignment="1">
      <alignment horizontal="center" vertical="center" wrapText="1" shrinkToFit="1"/>
    </xf>
    <xf numFmtId="0" fontId="27" fillId="25" borderId="3" xfId="0" applyFont="1" applyFill="1" applyBorder="1" applyAlignment="1">
      <alignment horizontal="center" vertical="center" wrapText="1"/>
    </xf>
    <xf numFmtId="0" fontId="27" fillId="25" borderId="17" xfId="0" applyFont="1" applyFill="1" applyBorder="1" applyAlignment="1">
      <alignment horizontal="center" vertical="center"/>
    </xf>
    <xf numFmtId="0" fontId="27" fillId="0" borderId="2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30" xfId="0" applyFont="1" applyBorder="1" applyAlignment="1">
      <alignment horizontal="center" vertical="center" shrinkToFit="1"/>
    </xf>
    <xf numFmtId="0" fontId="27" fillId="0" borderId="31" xfId="0" applyFont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0" fontId="27" fillId="0" borderId="31" xfId="0" applyFont="1" applyBorder="1" applyAlignment="1">
      <alignment horizontal="center" vertical="center" wrapText="1" shrinkToFit="1"/>
    </xf>
    <xf numFmtId="0" fontId="89" fillId="0" borderId="23" xfId="0" applyNumberFormat="1" applyFont="1" applyBorder="1" applyAlignment="1">
      <alignment horizontal="center" vertical="center" wrapText="1"/>
    </xf>
    <xf numFmtId="0" fontId="89" fillId="0" borderId="33" xfId="0" applyNumberFormat="1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86" fillId="25" borderId="23" xfId="0" applyNumberFormat="1" applyFont="1" applyFill="1" applyBorder="1" applyAlignment="1">
      <alignment horizontal="center" vertical="center" wrapText="1"/>
    </xf>
    <xf numFmtId="0" fontId="86" fillId="25" borderId="32" xfId="0" applyNumberFormat="1" applyFont="1" applyFill="1" applyBorder="1" applyAlignment="1">
      <alignment horizontal="center" vertical="center"/>
    </xf>
    <xf numFmtId="0" fontId="86" fillId="25" borderId="32" xfId="0" applyNumberFormat="1" applyFont="1" applyFill="1" applyBorder="1" applyAlignment="1">
      <alignment horizontal="center" vertical="center" wrapText="1"/>
    </xf>
    <xf numFmtId="0" fontId="27" fillId="25" borderId="31" xfId="0" applyFont="1" applyFill="1" applyBorder="1" applyAlignment="1">
      <alignment horizontal="center" vertical="center" shrinkToFit="1"/>
    </xf>
    <xf numFmtId="0" fontId="27" fillId="25" borderId="31" xfId="0" applyFont="1" applyFill="1" applyBorder="1" applyAlignment="1">
      <alignment horizontal="center" vertical="center" wrapText="1" shrinkToFit="1"/>
    </xf>
    <xf numFmtId="0" fontId="27" fillId="25" borderId="31" xfId="0" applyFont="1" applyFill="1" applyBorder="1" applyAlignment="1">
      <alignment horizontal="center" vertical="center" wrapText="1"/>
    </xf>
    <xf numFmtId="0" fontId="27" fillId="25" borderId="3" xfId="0" applyFont="1" applyFill="1" applyBorder="1" applyAlignment="1">
      <alignment horizontal="center" vertical="center"/>
    </xf>
    <xf numFmtId="0" fontId="27" fillId="25" borderId="30" xfId="0" applyFont="1" applyFill="1" applyBorder="1" applyAlignment="1">
      <alignment horizontal="center" vertical="center" shrinkToFit="1"/>
    </xf>
    <xf numFmtId="0" fontId="27" fillId="25" borderId="29" xfId="0" applyFont="1" applyFill="1" applyBorder="1" applyAlignment="1">
      <alignment horizontal="center" vertical="center" wrapText="1"/>
    </xf>
    <xf numFmtId="0" fontId="27" fillId="25" borderId="20" xfId="0" applyFont="1" applyFill="1" applyBorder="1" applyAlignment="1">
      <alignment horizontal="center" vertical="center"/>
    </xf>
    <xf numFmtId="0" fontId="0" fillId="25" borderId="23" xfId="0" applyNumberFormat="1" applyFont="1" applyFill="1" applyBorder="1" applyAlignment="1">
      <alignment horizontal="center" vertical="center" wrapText="1"/>
    </xf>
    <xf numFmtId="0" fontId="0" fillId="25" borderId="32" xfId="0" applyNumberFormat="1" applyFont="1" applyFill="1" applyBorder="1" applyAlignment="1">
      <alignment horizontal="center" vertical="center"/>
    </xf>
    <xf numFmtId="0" fontId="0" fillId="25" borderId="32" xfId="0" applyNumberFormat="1" applyFont="1" applyFill="1" applyBorder="1" applyAlignment="1">
      <alignment horizontal="center" vertical="center" wrapText="1"/>
    </xf>
    <xf numFmtId="0" fontId="26" fillId="25" borderId="4" xfId="0" applyFont="1" applyFill="1" applyBorder="1" applyAlignment="1">
      <alignment horizontal="left" vertical="center"/>
    </xf>
    <xf numFmtId="0" fontId="82" fillId="25" borderId="3" xfId="0" applyNumberFormat="1" applyFont="1" applyFill="1" applyBorder="1" applyAlignment="1">
      <alignment horizontal="center" vertical="center" wrapText="1"/>
    </xf>
    <xf numFmtId="0" fontId="82" fillId="25" borderId="3" xfId="0" applyNumberFormat="1" applyFont="1" applyFill="1" applyBorder="1" applyAlignment="1">
      <alignment horizontal="center" vertical="center"/>
    </xf>
    <xf numFmtId="0" fontId="0" fillId="0" borderId="23" xfId="0" applyNumberFormat="1" applyFont="1" applyBorder="1" applyAlignment="1">
      <alignment horizontal="center" vertical="center" wrapText="1"/>
    </xf>
    <xf numFmtId="0" fontId="0" fillId="0" borderId="32" xfId="0" applyNumberFormat="1" applyFont="1" applyBorder="1" applyAlignment="1">
      <alignment horizontal="center" vertical="center"/>
    </xf>
    <xf numFmtId="0" fontId="0" fillId="0" borderId="32" xfId="0" applyNumberFormat="1" applyFont="1" applyBorder="1" applyAlignment="1">
      <alignment horizontal="center" vertical="center" wrapText="1"/>
    </xf>
  </cellXfs>
  <cellStyles count="1360">
    <cellStyle name="          _x000d__x000a_386grabber=vga.3gr_x000d__x000a_" xfId="1" xr:uid="{00000000-0005-0000-0000-000000000000}"/>
    <cellStyle name="$" xfId="2" xr:uid="{00000000-0005-0000-0000-000001000000}"/>
    <cellStyle name="$_db진흥" xfId="3" xr:uid="{00000000-0005-0000-0000-000002000000}"/>
    <cellStyle name="$_SE40" xfId="4" xr:uid="{00000000-0005-0000-0000-000003000000}"/>
    <cellStyle name="$_견적2" xfId="5" xr:uid="{00000000-0005-0000-0000-000004000000}"/>
    <cellStyle name="$_기아" xfId="6" xr:uid="{00000000-0005-0000-0000-000005000000}"/>
    <cellStyle name="??&amp;O?&amp;H?_x0008__x000f__x0007_?_x0007__x0001__x0001_" xfId="7" xr:uid="{00000000-0005-0000-0000-000006000000}"/>
    <cellStyle name="??&amp;O?&amp;H?_x0008_??_x0007__x0001__x0001_" xfId="8" xr:uid="{00000000-0005-0000-0000-000007000000}"/>
    <cellStyle name="???­ [0]_??º?¼?·®??°? " xfId="9" xr:uid="{00000000-0005-0000-0000-000008000000}"/>
    <cellStyle name="???­_??º?¼?·®??°? " xfId="10" xr:uid="{00000000-0005-0000-0000-000009000000}"/>
    <cellStyle name="?Þ¸¶ [0]_??º?¼?·®??°? " xfId="11" xr:uid="{00000000-0005-0000-0000-00000A000000}"/>
    <cellStyle name="?Þ¸¶_??º?¼?·®??°? " xfId="12" xr:uid="{00000000-0005-0000-0000-00000B000000}"/>
    <cellStyle name="?W?_laroux" xfId="13" xr:uid="{00000000-0005-0000-0000-00000C000000}"/>
    <cellStyle name="__횡배수관공" xfId="14" xr:uid="{00000000-0005-0000-0000-00000D000000}"/>
    <cellStyle name="_2-4.상반기실적부문별요약" xfId="15" xr:uid="{00000000-0005-0000-0000-00000E000000}"/>
    <cellStyle name="_2-4.상반기실적부문별요약(표지및목차포함)" xfId="16" xr:uid="{00000000-0005-0000-0000-00000F000000}"/>
    <cellStyle name="_2-4.상반기실적부문별요약(표지및목차포함)_1" xfId="17" xr:uid="{00000000-0005-0000-0000-000010000000}"/>
    <cellStyle name="_2-4.상반기실적부문별요약_1" xfId="18" xr:uid="{00000000-0005-0000-0000-000011000000}"/>
    <cellStyle name="_'99상반기경영개선활동결과(게시용)" xfId="19" xr:uid="{00000000-0005-0000-0000-000012000000}"/>
    <cellStyle name="_경영개선활동상반기실적(990708)" xfId="20" xr:uid="{00000000-0005-0000-0000-000013000000}"/>
    <cellStyle name="_경영개선활동상반기실적(990708)_1" xfId="21" xr:uid="{00000000-0005-0000-0000-000014000000}"/>
    <cellStyle name="_경영개선활동상반기실적(990708)_2" xfId="22" xr:uid="{00000000-0005-0000-0000-000015000000}"/>
    <cellStyle name="_경영개선활성화방안(990802)" xfId="23" xr:uid="{00000000-0005-0000-0000-000016000000}"/>
    <cellStyle name="_경영개선활성화방안(990802)_1" xfId="24" xr:uid="{00000000-0005-0000-0000-000017000000}"/>
    <cellStyle name="_계단수량" xfId="25" xr:uid="{00000000-0005-0000-0000-000018000000}"/>
    <cellStyle name="_별첨(계획서및실적서양식)" xfId="26" xr:uid="{00000000-0005-0000-0000-000019000000}"/>
    <cellStyle name="_별첨(계획서및실적서양식)_1" xfId="27" xr:uid="{00000000-0005-0000-0000-00001A000000}"/>
    <cellStyle name="_양식" xfId="28" xr:uid="{00000000-0005-0000-0000-00001B000000}"/>
    <cellStyle name="_양식_1" xfId="29" xr:uid="{00000000-0005-0000-0000-00001C000000}"/>
    <cellStyle name="_양식_2" xfId="30" xr:uid="{00000000-0005-0000-0000-00001D000000}"/>
    <cellStyle name="_유수지수량(종합)-3차수정" xfId="31" xr:uid="{00000000-0005-0000-0000-00001E000000}"/>
    <cellStyle name="_유첨3(서식)" xfId="32" xr:uid="{00000000-0005-0000-0000-00001F000000}"/>
    <cellStyle name="_유첨3(서식)_1" xfId="33" xr:uid="{00000000-0005-0000-0000-000020000000}"/>
    <cellStyle name="_인원계획표 " xfId="34" xr:uid="{00000000-0005-0000-0000-000021000000}"/>
    <cellStyle name="_인원계획표 _적격 " xfId="35" xr:uid="{00000000-0005-0000-0000-000022000000}"/>
    <cellStyle name="_입찰표지 " xfId="36" xr:uid="{00000000-0005-0000-0000-000023000000}"/>
    <cellStyle name="_적격 " xfId="37" xr:uid="{00000000-0005-0000-0000-000024000000}"/>
    <cellStyle name="_적격 _집행갑지 " xfId="38" xr:uid="{00000000-0005-0000-0000-000025000000}"/>
    <cellStyle name="_적격(화산) " xfId="39" xr:uid="{00000000-0005-0000-0000-000026000000}"/>
    <cellStyle name="_지정과제1분기실적(확정990408)" xfId="40" xr:uid="{00000000-0005-0000-0000-000027000000}"/>
    <cellStyle name="_지정과제1분기실적(확정990408)_1" xfId="41" xr:uid="{00000000-0005-0000-0000-000028000000}"/>
    <cellStyle name="_지정과제2차심의list" xfId="42" xr:uid="{00000000-0005-0000-0000-000029000000}"/>
    <cellStyle name="_지정과제2차심의list_1" xfId="43" xr:uid="{00000000-0005-0000-0000-00002A000000}"/>
    <cellStyle name="_지정과제2차심의list_2" xfId="44" xr:uid="{00000000-0005-0000-0000-00002B000000}"/>
    <cellStyle name="_지정과제2차심의결과" xfId="45" xr:uid="{00000000-0005-0000-0000-00002C000000}"/>
    <cellStyle name="_지정과제2차심의결과(금액조정후최종)" xfId="46" xr:uid="{00000000-0005-0000-0000-00002D000000}"/>
    <cellStyle name="_지정과제2차심의결과(금액조정후최종)_1" xfId="47" xr:uid="{00000000-0005-0000-0000-00002E000000}"/>
    <cellStyle name="_지정과제2차심의결과(금액조정후최종)_1_경영개선실적보고(전주공장)" xfId="48" xr:uid="{00000000-0005-0000-0000-00002F000000}"/>
    <cellStyle name="_지정과제2차심의결과(금액조정후최종)_1_별첨1_2" xfId="49" xr:uid="{00000000-0005-0000-0000-000030000000}"/>
    <cellStyle name="_지정과제2차심의결과(금액조정후최종)_1_제안과제집계표(공장전체)" xfId="50" xr:uid="{00000000-0005-0000-0000-000031000000}"/>
    <cellStyle name="_지정과제2차심의결과(금액조정후최종)_경영개선실적보고(전주공장)" xfId="51" xr:uid="{00000000-0005-0000-0000-000032000000}"/>
    <cellStyle name="_지정과제2차심의결과(금액조정후최종)_별첨1_2" xfId="52" xr:uid="{00000000-0005-0000-0000-000033000000}"/>
    <cellStyle name="_지정과제2차심의결과(금액조정후최종)_제안과제집계표(공장전체)" xfId="53" xr:uid="{00000000-0005-0000-0000-000034000000}"/>
    <cellStyle name="_지정과제2차심의결과_1" xfId="54" xr:uid="{00000000-0005-0000-0000-000035000000}"/>
    <cellStyle name="_집중관리(981231)" xfId="55" xr:uid="{00000000-0005-0000-0000-000036000000}"/>
    <cellStyle name="_집중관리(981231)_1" xfId="56" xr:uid="{00000000-0005-0000-0000-000037000000}"/>
    <cellStyle name="_집중관리(지정과제및 양식)" xfId="57" xr:uid="{00000000-0005-0000-0000-000038000000}"/>
    <cellStyle name="_집중관리(지정과제및 양식)_1" xfId="58" xr:uid="{00000000-0005-0000-0000-000039000000}"/>
    <cellStyle name="_집행갑지 " xfId="59" xr:uid="{00000000-0005-0000-0000-00003A000000}"/>
    <cellStyle name="’E‰Y [0.00]_laroux" xfId="60" xr:uid="{00000000-0005-0000-0000-00003B000000}"/>
    <cellStyle name="’E‰Y_laroux" xfId="61" xr:uid="{00000000-0005-0000-0000-00003C000000}"/>
    <cellStyle name="¤@?e_TEST-1 " xfId="62" xr:uid="{00000000-0005-0000-0000-00003D000000}"/>
    <cellStyle name="°ia¤¼o " xfId="63" xr:uid="{00000000-0005-0000-0000-00003E000000}"/>
    <cellStyle name="°ia¤aa " xfId="64" xr:uid="{00000000-0005-0000-0000-00003F000000}"/>
    <cellStyle name="20% - 강조색1" xfId="65" builtinId="30" customBuiltin="1"/>
    <cellStyle name="20% - 강조색1 2" xfId="66" xr:uid="{00000000-0005-0000-0000-000041000000}"/>
    <cellStyle name="20% - 강조색2" xfId="67" builtinId="34" customBuiltin="1"/>
    <cellStyle name="20% - 강조색2 2" xfId="68" xr:uid="{00000000-0005-0000-0000-000043000000}"/>
    <cellStyle name="20% - 강조색3" xfId="69" builtinId="38" customBuiltin="1"/>
    <cellStyle name="20% - 강조색3 2" xfId="70" xr:uid="{00000000-0005-0000-0000-000045000000}"/>
    <cellStyle name="20% - 강조색4" xfId="71" builtinId="42" customBuiltin="1"/>
    <cellStyle name="20% - 강조색4 2" xfId="72" xr:uid="{00000000-0005-0000-0000-000047000000}"/>
    <cellStyle name="20% - 강조색5" xfId="73" builtinId="46" customBuiltin="1"/>
    <cellStyle name="20% - 강조색5 2" xfId="74" xr:uid="{00000000-0005-0000-0000-000049000000}"/>
    <cellStyle name="20% - 강조색6" xfId="75" builtinId="50" customBuiltin="1"/>
    <cellStyle name="20% - 강조색6 2" xfId="76" xr:uid="{00000000-0005-0000-0000-00004B000000}"/>
    <cellStyle name="40% - 강조색1" xfId="77" builtinId="31" customBuiltin="1"/>
    <cellStyle name="40% - 강조색1 2" xfId="78" xr:uid="{00000000-0005-0000-0000-00004D000000}"/>
    <cellStyle name="40% - 강조색2" xfId="79" builtinId="35" customBuiltin="1"/>
    <cellStyle name="40% - 강조색2 2" xfId="80" xr:uid="{00000000-0005-0000-0000-00004F000000}"/>
    <cellStyle name="40% - 강조색3" xfId="81" builtinId="39" customBuiltin="1"/>
    <cellStyle name="40% - 강조색3 2" xfId="82" xr:uid="{00000000-0005-0000-0000-000051000000}"/>
    <cellStyle name="40% - 강조색4" xfId="83" builtinId="43" customBuiltin="1"/>
    <cellStyle name="40% - 강조색4 2" xfId="84" xr:uid="{00000000-0005-0000-0000-000053000000}"/>
    <cellStyle name="40% - 강조색5" xfId="85" builtinId="47" customBuiltin="1"/>
    <cellStyle name="40% - 강조색5 2" xfId="86" xr:uid="{00000000-0005-0000-0000-000055000000}"/>
    <cellStyle name="40% - 강조색6" xfId="87" builtinId="51" customBuiltin="1"/>
    <cellStyle name="40% - 강조색6 2" xfId="88" xr:uid="{00000000-0005-0000-0000-000057000000}"/>
    <cellStyle name="60% - 강조색1" xfId="89" builtinId="32" customBuiltin="1"/>
    <cellStyle name="60% - 강조색1 2" xfId="90" xr:uid="{00000000-0005-0000-0000-000059000000}"/>
    <cellStyle name="60% - 강조색2" xfId="91" builtinId="36" customBuiltin="1"/>
    <cellStyle name="60% - 강조색2 2" xfId="92" xr:uid="{00000000-0005-0000-0000-00005B000000}"/>
    <cellStyle name="60% - 강조색3" xfId="93" builtinId="40" customBuiltin="1"/>
    <cellStyle name="60% - 강조색3 2" xfId="94" xr:uid="{00000000-0005-0000-0000-00005D000000}"/>
    <cellStyle name="60% - 강조색4" xfId="95" builtinId="44" customBuiltin="1"/>
    <cellStyle name="60% - 강조색4 2" xfId="96" xr:uid="{00000000-0005-0000-0000-00005F000000}"/>
    <cellStyle name="60% - 강조색5" xfId="97" builtinId="48" customBuiltin="1"/>
    <cellStyle name="60% - 강조색5 2" xfId="98" xr:uid="{00000000-0005-0000-0000-000061000000}"/>
    <cellStyle name="60% - 강조색6" xfId="99" builtinId="52" customBuiltin="1"/>
    <cellStyle name="60% - 강조색6 2" xfId="100" xr:uid="{00000000-0005-0000-0000-000063000000}"/>
    <cellStyle name="9.6" xfId="101" xr:uid="{00000000-0005-0000-0000-000064000000}"/>
    <cellStyle name="A¨­￠￢￠O [0]_INQUIRY ￠?￥i¨u¡AAⓒ￢Aⓒª " xfId="102" xr:uid="{00000000-0005-0000-0000-000065000000}"/>
    <cellStyle name="A¨­￠￢￠O_INQUIRY ￠?￥i¨u¡AAⓒ￢Aⓒª " xfId="103" xr:uid="{00000000-0005-0000-0000-000066000000}"/>
    <cellStyle name="Aee­ " xfId="104" xr:uid="{00000000-0005-0000-0000-000067000000}"/>
    <cellStyle name="AeE­ [0]_ 2ÆAAþº° " xfId="105" xr:uid="{00000000-0005-0000-0000-000068000000}"/>
    <cellStyle name="ÅëÈ­ [0]_»óºÎ¼ö·®Áý°è " xfId="106" xr:uid="{00000000-0005-0000-0000-000069000000}"/>
    <cellStyle name="AeE­ [0]_¼oAI¼º " xfId="107" xr:uid="{00000000-0005-0000-0000-00006A000000}"/>
    <cellStyle name="AeE­_ 2ÆAAþº° " xfId="108" xr:uid="{00000000-0005-0000-0000-00006B000000}"/>
    <cellStyle name="ÅëÈ­_»óºÎ¼ö·®Áý°è " xfId="109" xr:uid="{00000000-0005-0000-0000-00006C000000}"/>
    <cellStyle name="AeE­_¼oAI¼º " xfId="110" xr:uid="{00000000-0005-0000-0000-00006D000000}"/>
    <cellStyle name="AeE¡ⓒ [0]_INQUIRY ￠?￥i¨u¡AAⓒ￢Aⓒª " xfId="111" xr:uid="{00000000-0005-0000-0000-00006E000000}"/>
    <cellStyle name="AeE¡ⓒ_INQUIRY ￠?￥i¨u¡AAⓒ￢Aⓒª " xfId="112" xr:uid="{00000000-0005-0000-0000-00006F000000}"/>
    <cellStyle name="Æu¼ " xfId="113" xr:uid="{00000000-0005-0000-0000-000070000000}"/>
    <cellStyle name="ALIGNMENT" xfId="114" xr:uid="{00000000-0005-0000-0000-000071000000}"/>
    <cellStyle name="AÞ¸¶ [0]_ 2ÆAAþº° " xfId="115" xr:uid="{00000000-0005-0000-0000-000072000000}"/>
    <cellStyle name="ÄÞ¸¶ [0]_»óºÎ¼ö·®Áý°è " xfId="116" xr:uid="{00000000-0005-0000-0000-000073000000}"/>
    <cellStyle name="AÞ¸¶ [0]_¼oAI¼º " xfId="117" xr:uid="{00000000-0005-0000-0000-000074000000}"/>
    <cellStyle name="AÞ¸¶_ 2ÆAAþº° " xfId="118" xr:uid="{00000000-0005-0000-0000-000075000000}"/>
    <cellStyle name="ÄÞ¸¶_»óºÎ¼ö·®Áý°è " xfId="119" xr:uid="{00000000-0005-0000-0000-000076000000}"/>
    <cellStyle name="AÞ¸¶_¼oAI¼º " xfId="120" xr:uid="{00000000-0005-0000-0000-000077000000}"/>
    <cellStyle name="Au¸r " xfId="121" xr:uid="{00000000-0005-0000-0000-000078000000}"/>
    <cellStyle name="C¡IA¨ª_¡ic¨u¡A¨￢I¨￢¡Æ AN¡Æe " xfId="122" xr:uid="{00000000-0005-0000-0000-000079000000}"/>
    <cellStyle name="C￥AØ_  FAB AIA¤  " xfId="123" xr:uid="{00000000-0005-0000-0000-00007A000000}"/>
    <cellStyle name="Ç¥ÁØ_¿µ¾÷ÇöÈ² " xfId="124" xr:uid="{00000000-0005-0000-0000-00007B000000}"/>
    <cellStyle name="C￥AØ_¿μ¾÷CoE² " xfId="125" xr:uid="{00000000-0005-0000-0000-00007C000000}"/>
    <cellStyle name="Ç¥ÁØ_»óºÎ¼ö·®Áý°è " xfId="126" xr:uid="{00000000-0005-0000-0000-00007D000000}"/>
    <cellStyle name="C￥AØ_≫c¾÷ºIº° AN°e " xfId="127" xr:uid="{00000000-0005-0000-0000-00007E000000}"/>
    <cellStyle name="Ç¥ÁØ_5-1±¤°í " xfId="128" xr:uid="{00000000-0005-0000-0000-00007F000000}"/>
    <cellStyle name="C￥AØ_Ay°eC￥(2¿u) " xfId="129" xr:uid="{00000000-0005-0000-0000-000080000000}"/>
    <cellStyle name="Ç¥ÁØ_Áý°èÇ¥(2¿ù) " xfId="130" xr:uid="{00000000-0005-0000-0000-000081000000}"/>
    <cellStyle name="C￥AØ_Ay°eC￥(2¿u)  2" xfId="131" xr:uid="{00000000-0005-0000-0000-000082000000}"/>
    <cellStyle name="Ç¥ÁØ_Sheet1_¿µ¾÷ÇöÈ² " xfId="132" xr:uid="{00000000-0005-0000-0000-000083000000}"/>
    <cellStyle name="Calc Currency (0)" xfId="133" xr:uid="{00000000-0005-0000-0000-000084000000}"/>
    <cellStyle name="category" xfId="134" xr:uid="{00000000-0005-0000-0000-000085000000}"/>
    <cellStyle name="Comma" xfId="135" xr:uid="{00000000-0005-0000-0000-000086000000}"/>
    <cellStyle name="Comma [0]" xfId="136" xr:uid="{00000000-0005-0000-0000-000087000000}"/>
    <cellStyle name="Comma 10" xfId="137" xr:uid="{00000000-0005-0000-0000-000088000000}"/>
    <cellStyle name="Comma 11" xfId="138" xr:uid="{00000000-0005-0000-0000-000089000000}"/>
    <cellStyle name="Comma 12" xfId="139" xr:uid="{00000000-0005-0000-0000-00008A000000}"/>
    <cellStyle name="Comma 13" xfId="140" xr:uid="{00000000-0005-0000-0000-00008B000000}"/>
    <cellStyle name="Comma 14" xfId="141" xr:uid="{00000000-0005-0000-0000-00008C000000}"/>
    <cellStyle name="Comma 15" xfId="142" xr:uid="{00000000-0005-0000-0000-00008D000000}"/>
    <cellStyle name="Comma 16" xfId="143" xr:uid="{00000000-0005-0000-0000-00008E000000}"/>
    <cellStyle name="Comma 17" xfId="144" xr:uid="{00000000-0005-0000-0000-00008F000000}"/>
    <cellStyle name="Comma 18" xfId="145" xr:uid="{00000000-0005-0000-0000-000090000000}"/>
    <cellStyle name="Comma 19" xfId="146" xr:uid="{00000000-0005-0000-0000-000091000000}"/>
    <cellStyle name="Comma 2" xfId="147" xr:uid="{00000000-0005-0000-0000-000092000000}"/>
    <cellStyle name="Comma 2 2" xfId="148" xr:uid="{00000000-0005-0000-0000-000093000000}"/>
    <cellStyle name="Comma 2 3" xfId="149" xr:uid="{00000000-0005-0000-0000-000094000000}"/>
    <cellStyle name="Comma 20" xfId="150" xr:uid="{00000000-0005-0000-0000-000095000000}"/>
    <cellStyle name="Comma 21" xfId="151" xr:uid="{00000000-0005-0000-0000-000096000000}"/>
    <cellStyle name="Comma 22" xfId="152" xr:uid="{00000000-0005-0000-0000-000097000000}"/>
    <cellStyle name="Comma 23" xfId="153" xr:uid="{00000000-0005-0000-0000-000098000000}"/>
    <cellStyle name="Comma 24" xfId="154" xr:uid="{00000000-0005-0000-0000-000099000000}"/>
    <cellStyle name="Comma 25" xfId="155" xr:uid="{00000000-0005-0000-0000-00009A000000}"/>
    <cellStyle name="Comma 26" xfId="156" xr:uid="{00000000-0005-0000-0000-00009B000000}"/>
    <cellStyle name="Comma 27" xfId="157" xr:uid="{00000000-0005-0000-0000-00009C000000}"/>
    <cellStyle name="Comma 28" xfId="158" xr:uid="{00000000-0005-0000-0000-00009D000000}"/>
    <cellStyle name="Comma 29" xfId="159" xr:uid="{00000000-0005-0000-0000-00009E000000}"/>
    <cellStyle name="Comma 3" xfId="160" xr:uid="{00000000-0005-0000-0000-00009F000000}"/>
    <cellStyle name="Comma 30" xfId="161" xr:uid="{00000000-0005-0000-0000-0000A0000000}"/>
    <cellStyle name="Comma 31" xfId="162" xr:uid="{00000000-0005-0000-0000-0000A1000000}"/>
    <cellStyle name="Comma 32" xfId="163" xr:uid="{00000000-0005-0000-0000-0000A2000000}"/>
    <cellStyle name="Comma 33" xfId="164" xr:uid="{00000000-0005-0000-0000-0000A3000000}"/>
    <cellStyle name="Comma 34" xfId="165" xr:uid="{00000000-0005-0000-0000-0000A4000000}"/>
    <cellStyle name="Comma 35" xfId="166" xr:uid="{00000000-0005-0000-0000-0000A5000000}"/>
    <cellStyle name="Comma 36" xfId="167" xr:uid="{00000000-0005-0000-0000-0000A6000000}"/>
    <cellStyle name="Comma 37" xfId="168" xr:uid="{00000000-0005-0000-0000-0000A7000000}"/>
    <cellStyle name="Comma 38" xfId="169" xr:uid="{00000000-0005-0000-0000-0000A8000000}"/>
    <cellStyle name="Comma 39" xfId="170" xr:uid="{00000000-0005-0000-0000-0000A9000000}"/>
    <cellStyle name="Comma 4" xfId="171" xr:uid="{00000000-0005-0000-0000-0000AA000000}"/>
    <cellStyle name="Comma 40" xfId="172" xr:uid="{00000000-0005-0000-0000-0000AB000000}"/>
    <cellStyle name="Comma 41" xfId="173" xr:uid="{00000000-0005-0000-0000-0000AC000000}"/>
    <cellStyle name="Comma 42" xfId="174" xr:uid="{00000000-0005-0000-0000-0000AD000000}"/>
    <cellStyle name="Comma 43" xfId="175" xr:uid="{00000000-0005-0000-0000-0000AE000000}"/>
    <cellStyle name="Comma 44" xfId="176" xr:uid="{00000000-0005-0000-0000-0000AF000000}"/>
    <cellStyle name="Comma 5" xfId="177" xr:uid="{00000000-0005-0000-0000-0000B0000000}"/>
    <cellStyle name="Comma 6" xfId="178" xr:uid="{00000000-0005-0000-0000-0000B1000000}"/>
    <cellStyle name="Comma 7" xfId="179" xr:uid="{00000000-0005-0000-0000-0000B2000000}"/>
    <cellStyle name="Comma 8" xfId="180" xr:uid="{00000000-0005-0000-0000-0000B3000000}"/>
    <cellStyle name="Comma 9" xfId="181" xr:uid="{00000000-0005-0000-0000-0000B4000000}"/>
    <cellStyle name="comma zerodec" xfId="182" xr:uid="{00000000-0005-0000-0000-0000B5000000}"/>
    <cellStyle name="Comma_ SG&amp;A Bridge " xfId="183" xr:uid="{00000000-0005-0000-0000-0000B6000000}"/>
    <cellStyle name="Comma0" xfId="184" xr:uid="{00000000-0005-0000-0000-0000B7000000}"/>
    <cellStyle name="Copied" xfId="185" xr:uid="{00000000-0005-0000-0000-0000B8000000}"/>
    <cellStyle name="Curren?_x0012_퐀_x0017_?" xfId="186" xr:uid="{00000000-0005-0000-0000-0000B9000000}"/>
    <cellStyle name="Currency" xfId="187" xr:uid="{00000000-0005-0000-0000-0000BA000000}"/>
    <cellStyle name="Currency [0]" xfId="188" xr:uid="{00000000-0005-0000-0000-0000BB000000}"/>
    <cellStyle name="Currency [ﺜ]_P&amp;L_laroux" xfId="189" xr:uid="{00000000-0005-0000-0000-0000BC000000}"/>
    <cellStyle name="Currency 10" xfId="190" xr:uid="{00000000-0005-0000-0000-0000BD000000}"/>
    <cellStyle name="Currency 11" xfId="191" xr:uid="{00000000-0005-0000-0000-0000BE000000}"/>
    <cellStyle name="Currency 12" xfId="192" xr:uid="{00000000-0005-0000-0000-0000BF000000}"/>
    <cellStyle name="Currency 13" xfId="193" xr:uid="{00000000-0005-0000-0000-0000C0000000}"/>
    <cellStyle name="Currency 14" xfId="194" xr:uid="{00000000-0005-0000-0000-0000C1000000}"/>
    <cellStyle name="Currency 15" xfId="195" xr:uid="{00000000-0005-0000-0000-0000C2000000}"/>
    <cellStyle name="Currency 16" xfId="196" xr:uid="{00000000-0005-0000-0000-0000C3000000}"/>
    <cellStyle name="Currency 17" xfId="197" xr:uid="{00000000-0005-0000-0000-0000C4000000}"/>
    <cellStyle name="Currency 18" xfId="198" xr:uid="{00000000-0005-0000-0000-0000C5000000}"/>
    <cellStyle name="Currency 19" xfId="199" xr:uid="{00000000-0005-0000-0000-0000C6000000}"/>
    <cellStyle name="Currency 2" xfId="200" xr:uid="{00000000-0005-0000-0000-0000C7000000}"/>
    <cellStyle name="Currency 2 2" xfId="201" xr:uid="{00000000-0005-0000-0000-0000C8000000}"/>
    <cellStyle name="Currency 2 3" xfId="202" xr:uid="{00000000-0005-0000-0000-0000C9000000}"/>
    <cellStyle name="Currency 20" xfId="203" xr:uid="{00000000-0005-0000-0000-0000CA000000}"/>
    <cellStyle name="Currency 21" xfId="204" xr:uid="{00000000-0005-0000-0000-0000CB000000}"/>
    <cellStyle name="Currency 22" xfId="205" xr:uid="{00000000-0005-0000-0000-0000CC000000}"/>
    <cellStyle name="Currency 23" xfId="206" xr:uid="{00000000-0005-0000-0000-0000CD000000}"/>
    <cellStyle name="Currency 24" xfId="207" xr:uid="{00000000-0005-0000-0000-0000CE000000}"/>
    <cellStyle name="Currency 25" xfId="208" xr:uid="{00000000-0005-0000-0000-0000CF000000}"/>
    <cellStyle name="Currency 26" xfId="209" xr:uid="{00000000-0005-0000-0000-0000D0000000}"/>
    <cellStyle name="Currency 27" xfId="210" xr:uid="{00000000-0005-0000-0000-0000D1000000}"/>
    <cellStyle name="Currency 28" xfId="211" xr:uid="{00000000-0005-0000-0000-0000D2000000}"/>
    <cellStyle name="Currency 29" xfId="212" xr:uid="{00000000-0005-0000-0000-0000D3000000}"/>
    <cellStyle name="Currency 3" xfId="213" xr:uid="{00000000-0005-0000-0000-0000D4000000}"/>
    <cellStyle name="Currency 30" xfId="214" xr:uid="{00000000-0005-0000-0000-0000D5000000}"/>
    <cellStyle name="Currency 31" xfId="215" xr:uid="{00000000-0005-0000-0000-0000D6000000}"/>
    <cellStyle name="Currency 32" xfId="216" xr:uid="{00000000-0005-0000-0000-0000D7000000}"/>
    <cellStyle name="Currency 33" xfId="217" xr:uid="{00000000-0005-0000-0000-0000D8000000}"/>
    <cellStyle name="Currency 34" xfId="218" xr:uid="{00000000-0005-0000-0000-0000D9000000}"/>
    <cellStyle name="Currency 35" xfId="219" xr:uid="{00000000-0005-0000-0000-0000DA000000}"/>
    <cellStyle name="Currency 36" xfId="220" xr:uid="{00000000-0005-0000-0000-0000DB000000}"/>
    <cellStyle name="Currency 37" xfId="221" xr:uid="{00000000-0005-0000-0000-0000DC000000}"/>
    <cellStyle name="Currency 38" xfId="222" xr:uid="{00000000-0005-0000-0000-0000DD000000}"/>
    <cellStyle name="Currency 39" xfId="223" xr:uid="{00000000-0005-0000-0000-0000DE000000}"/>
    <cellStyle name="Currency 4" xfId="224" xr:uid="{00000000-0005-0000-0000-0000DF000000}"/>
    <cellStyle name="Currency 40" xfId="225" xr:uid="{00000000-0005-0000-0000-0000E0000000}"/>
    <cellStyle name="Currency 41" xfId="226" xr:uid="{00000000-0005-0000-0000-0000E1000000}"/>
    <cellStyle name="Currency 42" xfId="227" xr:uid="{00000000-0005-0000-0000-0000E2000000}"/>
    <cellStyle name="Currency 43" xfId="228" xr:uid="{00000000-0005-0000-0000-0000E3000000}"/>
    <cellStyle name="Currency 44" xfId="229" xr:uid="{00000000-0005-0000-0000-0000E4000000}"/>
    <cellStyle name="Currency 5" xfId="230" xr:uid="{00000000-0005-0000-0000-0000E5000000}"/>
    <cellStyle name="Currency 6" xfId="231" xr:uid="{00000000-0005-0000-0000-0000E6000000}"/>
    <cellStyle name="Currency 7" xfId="232" xr:uid="{00000000-0005-0000-0000-0000E7000000}"/>
    <cellStyle name="Currency 8" xfId="233" xr:uid="{00000000-0005-0000-0000-0000E8000000}"/>
    <cellStyle name="Currency 9" xfId="234" xr:uid="{00000000-0005-0000-0000-0000E9000000}"/>
    <cellStyle name="Currency_ SG&amp;A Bridge " xfId="235" xr:uid="{00000000-0005-0000-0000-0000EA000000}"/>
    <cellStyle name="Currency1" xfId="236" xr:uid="{00000000-0005-0000-0000-0000EB000000}"/>
    <cellStyle name="Currency1 2" xfId="237" xr:uid="{00000000-0005-0000-0000-0000EC000000}"/>
    <cellStyle name="Currency1 2 2" xfId="238" xr:uid="{00000000-0005-0000-0000-0000ED000000}"/>
    <cellStyle name="Currency1_부귀봉암지구 작업임도 설계서" xfId="239" xr:uid="{00000000-0005-0000-0000-0000EE000000}"/>
    <cellStyle name="Date" xfId="240" xr:uid="{00000000-0005-0000-0000-0000EF000000}"/>
    <cellStyle name="Dollar (zero dec)" xfId="241" xr:uid="{00000000-0005-0000-0000-0000F0000000}"/>
    <cellStyle name="EA" xfId="242" xr:uid="{00000000-0005-0000-0000-0000F1000000}"/>
    <cellStyle name="Entered" xfId="243" xr:uid="{00000000-0005-0000-0000-0000F2000000}"/>
    <cellStyle name="Euro" xfId="244" xr:uid="{00000000-0005-0000-0000-0000F3000000}"/>
    <cellStyle name="F2" xfId="245" xr:uid="{00000000-0005-0000-0000-0000F4000000}"/>
    <cellStyle name="F3" xfId="246" xr:uid="{00000000-0005-0000-0000-0000F5000000}"/>
    <cellStyle name="F4" xfId="247" xr:uid="{00000000-0005-0000-0000-0000F6000000}"/>
    <cellStyle name="F5" xfId="248" xr:uid="{00000000-0005-0000-0000-0000F7000000}"/>
    <cellStyle name="F6" xfId="249" xr:uid="{00000000-0005-0000-0000-0000F8000000}"/>
    <cellStyle name="F7" xfId="250" xr:uid="{00000000-0005-0000-0000-0000F9000000}"/>
    <cellStyle name="F8" xfId="251" xr:uid="{00000000-0005-0000-0000-0000FA000000}"/>
    <cellStyle name="Fixed" xfId="252" xr:uid="{00000000-0005-0000-0000-0000FB000000}"/>
    <cellStyle name="Grey" xfId="253" xr:uid="{00000000-0005-0000-0000-0000FC000000}"/>
    <cellStyle name="HEADER" xfId="254" xr:uid="{00000000-0005-0000-0000-0000FD000000}"/>
    <cellStyle name="Header1" xfId="255" xr:uid="{00000000-0005-0000-0000-0000FE000000}"/>
    <cellStyle name="Header2" xfId="256" xr:uid="{00000000-0005-0000-0000-0000FF000000}"/>
    <cellStyle name="Heading1" xfId="257" xr:uid="{00000000-0005-0000-0000-000000010000}"/>
    <cellStyle name="Heading2" xfId="258" xr:uid="{00000000-0005-0000-0000-000001010000}"/>
    <cellStyle name="Helv8_PFD4.XLS" xfId="259" xr:uid="{00000000-0005-0000-0000-000002010000}"/>
    <cellStyle name="Hyperlink" xfId="260" xr:uid="{00000000-0005-0000-0000-000003010000}"/>
    <cellStyle name="Input [yellow]" xfId="261" xr:uid="{00000000-0005-0000-0000-000004010000}"/>
    <cellStyle name="Midtitle" xfId="262" xr:uid="{00000000-0005-0000-0000-000005010000}"/>
    <cellStyle name="Midtitle 2" xfId="263" xr:uid="{00000000-0005-0000-0000-000006010000}"/>
    <cellStyle name="Milliers [0]_399GC10" xfId="264" xr:uid="{00000000-0005-0000-0000-000007010000}"/>
    <cellStyle name="Milliers_399GC10" xfId="265" xr:uid="{00000000-0005-0000-0000-000008010000}"/>
    <cellStyle name="Model" xfId="266" xr:uid="{00000000-0005-0000-0000-000009010000}"/>
    <cellStyle name="Mon?aire [0]_399GC10" xfId="267" xr:uid="{00000000-0005-0000-0000-00000A010000}"/>
    <cellStyle name="Mon?aire_399GC10" xfId="268" xr:uid="{00000000-0005-0000-0000-00000B010000}"/>
    <cellStyle name="Normal - Style1" xfId="269" xr:uid="{00000000-0005-0000-0000-00000C010000}"/>
    <cellStyle name="Normal_ SG&amp;A Bridge " xfId="270" xr:uid="{00000000-0005-0000-0000-00000D010000}"/>
    <cellStyle name="Percent" xfId="271" xr:uid="{00000000-0005-0000-0000-00000E010000}"/>
    <cellStyle name="Percent [2]" xfId="272" xr:uid="{00000000-0005-0000-0000-00000F010000}"/>
    <cellStyle name="Percent 10" xfId="273" xr:uid="{00000000-0005-0000-0000-000010010000}"/>
    <cellStyle name="Percent 11" xfId="274" xr:uid="{00000000-0005-0000-0000-000011010000}"/>
    <cellStyle name="Percent 12" xfId="275" xr:uid="{00000000-0005-0000-0000-000012010000}"/>
    <cellStyle name="Percent 13" xfId="276" xr:uid="{00000000-0005-0000-0000-000013010000}"/>
    <cellStyle name="Percent 14" xfId="277" xr:uid="{00000000-0005-0000-0000-000014010000}"/>
    <cellStyle name="Percent 15" xfId="278" xr:uid="{00000000-0005-0000-0000-000015010000}"/>
    <cellStyle name="Percent 16" xfId="279" xr:uid="{00000000-0005-0000-0000-000016010000}"/>
    <cellStyle name="Percent 17" xfId="280" xr:uid="{00000000-0005-0000-0000-000017010000}"/>
    <cellStyle name="Percent 18" xfId="281" xr:uid="{00000000-0005-0000-0000-000018010000}"/>
    <cellStyle name="Percent 19" xfId="282" xr:uid="{00000000-0005-0000-0000-000019010000}"/>
    <cellStyle name="Percent 2" xfId="283" xr:uid="{00000000-0005-0000-0000-00001A010000}"/>
    <cellStyle name="Percent 2 2" xfId="284" xr:uid="{00000000-0005-0000-0000-00001B010000}"/>
    <cellStyle name="Percent 2 3" xfId="285" xr:uid="{00000000-0005-0000-0000-00001C010000}"/>
    <cellStyle name="Percent 20" xfId="286" xr:uid="{00000000-0005-0000-0000-00001D010000}"/>
    <cellStyle name="Percent 21" xfId="287" xr:uid="{00000000-0005-0000-0000-00001E010000}"/>
    <cellStyle name="Percent 22" xfId="288" xr:uid="{00000000-0005-0000-0000-00001F010000}"/>
    <cellStyle name="Percent 23" xfId="289" xr:uid="{00000000-0005-0000-0000-000020010000}"/>
    <cellStyle name="Percent 24" xfId="290" xr:uid="{00000000-0005-0000-0000-000021010000}"/>
    <cellStyle name="Percent 25" xfId="291" xr:uid="{00000000-0005-0000-0000-000022010000}"/>
    <cellStyle name="Percent 26" xfId="292" xr:uid="{00000000-0005-0000-0000-000023010000}"/>
    <cellStyle name="Percent 27" xfId="293" xr:uid="{00000000-0005-0000-0000-000024010000}"/>
    <cellStyle name="Percent 28" xfId="294" xr:uid="{00000000-0005-0000-0000-000025010000}"/>
    <cellStyle name="Percent 29" xfId="295" xr:uid="{00000000-0005-0000-0000-000026010000}"/>
    <cellStyle name="Percent 3" xfId="296" xr:uid="{00000000-0005-0000-0000-000027010000}"/>
    <cellStyle name="Percent 30" xfId="297" xr:uid="{00000000-0005-0000-0000-000028010000}"/>
    <cellStyle name="Percent 31" xfId="298" xr:uid="{00000000-0005-0000-0000-000029010000}"/>
    <cellStyle name="Percent 32" xfId="299" xr:uid="{00000000-0005-0000-0000-00002A010000}"/>
    <cellStyle name="Percent 33" xfId="300" xr:uid="{00000000-0005-0000-0000-00002B010000}"/>
    <cellStyle name="Percent 34" xfId="301" xr:uid="{00000000-0005-0000-0000-00002C010000}"/>
    <cellStyle name="Percent 35" xfId="302" xr:uid="{00000000-0005-0000-0000-00002D010000}"/>
    <cellStyle name="Percent 36" xfId="303" xr:uid="{00000000-0005-0000-0000-00002E010000}"/>
    <cellStyle name="Percent 37" xfId="304" xr:uid="{00000000-0005-0000-0000-00002F010000}"/>
    <cellStyle name="Percent 38" xfId="305" xr:uid="{00000000-0005-0000-0000-000030010000}"/>
    <cellStyle name="Percent 39" xfId="306" xr:uid="{00000000-0005-0000-0000-000031010000}"/>
    <cellStyle name="Percent 4" xfId="307" xr:uid="{00000000-0005-0000-0000-000032010000}"/>
    <cellStyle name="Percent 40" xfId="308" xr:uid="{00000000-0005-0000-0000-000033010000}"/>
    <cellStyle name="Percent 41" xfId="309" xr:uid="{00000000-0005-0000-0000-000034010000}"/>
    <cellStyle name="Percent 42" xfId="310" xr:uid="{00000000-0005-0000-0000-000035010000}"/>
    <cellStyle name="Percent 43" xfId="311" xr:uid="{00000000-0005-0000-0000-000036010000}"/>
    <cellStyle name="Percent 44" xfId="312" xr:uid="{00000000-0005-0000-0000-000037010000}"/>
    <cellStyle name="Percent 5" xfId="313" xr:uid="{00000000-0005-0000-0000-000038010000}"/>
    <cellStyle name="Percent 6" xfId="314" xr:uid="{00000000-0005-0000-0000-000039010000}"/>
    <cellStyle name="Percent 7" xfId="315" xr:uid="{00000000-0005-0000-0000-00003A010000}"/>
    <cellStyle name="Percent 8" xfId="316" xr:uid="{00000000-0005-0000-0000-00003B010000}"/>
    <cellStyle name="Percent 9" xfId="317" xr:uid="{00000000-0005-0000-0000-00003C010000}"/>
    <cellStyle name="Percent_02.토공" xfId="318" xr:uid="{00000000-0005-0000-0000-00003D010000}"/>
    <cellStyle name="RevList" xfId="319" xr:uid="{00000000-0005-0000-0000-00003E010000}"/>
    <cellStyle name="subhead" xfId="320" xr:uid="{00000000-0005-0000-0000-00003F010000}"/>
    <cellStyle name="Subtotal" xfId="321" xr:uid="{00000000-0005-0000-0000-000040010000}"/>
    <cellStyle name="testtitle" xfId="322" xr:uid="{00000000-0005-0000-0000-000041010000}"/>
    <cellStyle name="testtitle 2" xfId="323" xr:uid="{00000000-0005-0000-0000-000042010000}"/>
    <cellStyle name="Title" xfId="324" xr:uid="{00000000-0005-0000-0000-000043010000}"/>
    <cellStyle name="title [1]" xfId="325" xr:uid="{00000000-0005-0000-0000-000044010000}"/>
    <cellStyle name="title [2]" xfId="326" xr:uid="{00000000-0005-0000-0000-000045010000}"/>
    <cellStyle name="ton" xfId="327" xr:uid="{00000000-0005-0000-0000-000046010000}"/>
    <cellStyle name="Total" xfId="328" xr:uid="{00000000-0005-0000-0000-000047010000}"/>
    <cellStyle name="강조색1" xfId="329" builtinId="29" customBuiltin="1"/>
    <cellStyle name="강조색1 2" xfId="330" xr:uid="{00000000-0005-0000-0000-000049010000}"/>
    <cellStyle name="강조색2" xfId="331" builtinId="33" customBuiltin="1"/>
    <cellStyle name="강조색2 2" xfId="332" xr:uid="{00000000-0005-0000-0000-00004B010000}"/>
    <cellStyle name="강조색3" xfId="333" builtinId="37" customBuiltin="1"/>
    <cellStyle name="강조색3 2" xfId="334" xr:uid="{00000000-0005-0000-0000-00004D010000}"/>
    <cellStyle name="강조색4" xfId="335" builtinId="41" customBuiltin="1"/>
    <cellStyle name="강조색4 2" xfId="336" xr:uid="{00000000-0005-0000-0000-00004F010000}"/>
    <cellStyle name="강조색5" xfId="337" builtinId="45" customBuiltin="1"/>
    <cellStyle name="강조색5 2" xfId="338" xr:uid="{00000000-0005-0000-0000-000051010000}"/>
    <cellStyle name="강조색6" xfId="339" builtinId="49" customBuiltin="1"/>
    <cellStyle name="강조색6 2" xfId="340" xr:uid="{00000000-0005-0000-0000-000053010000}"/>
    <cellStyle name="경고문" xfId="341" builtinId="11" customBuiltin="1"/>
    <cellStyle name="경고문 2" xfId="342" xr:uid="{00000000-0005-0000-0000-000055010000}"/>
    <cellStyle name="계산" xfId="343" builtinId="22" customBuiltin="1"/>
    <cellStyle name="계산 2" xfId="344" xr:uid="{00000000-0005-0000-0000-000057010000}"/>
    <cellStyle name="고정소숫점" xfId="345" xr:uid="{00000000-0005-0000-0000-000058010000}"/>
    <cellStyle name="고정출력1" xfId="346" xr:uid="{00000000-0005-0000-0000-000059010000}"/>
    <cellStyle name="고정출력2" xfId="347" xr:uid="{00000000-0005-0000-0000-00005A010000}"/>
    <cellStyle name="咬訌裝?INCOM1" xfId="348" xr:uid="{00000000-0005-0000-0000-00005B010000}"/>
    <cellStyle name="咬訌裝?INCOM10" xfId="349" xr:uid="{00000000-0005-0000-0000-00005C010000}"/>
    <cellStyle name="咬訌裝?INCOM2" xfId="350" xr:uid="{00000000-0005-0000-0000-00005D010000}"/>
    <cellStyle name="咬訌裝?INCOM3" xfId="351" xr:uid="{00000000-0005-0000-0000-00005E010000}"/>
    <cellStyle name="咬訌裝?INCOM4" xfId="352" xr:uid="{00000000-0005-0000-0000-00005F010000}"/>
    <cellStyle name="咬訌裝?INCOM5" xfId="353" xr:uid="{00000000-0005-0000-0000-000060010000}"/>
    <cellStyle name="咬訌裝?INCOM6" xfId="354" xr:uid="{00000000-0005-0000-0000-000061010000}"/>
    <cellStyle name="咬訌裝?INCOM7" xfId="355" xr:uid="{00000000-0005-0000-0000-000062010000}"/>
    <cellStyle name="咬訌裝?INCOM8" xfId="356" xr:uid="{00000000-0005-0000-0000-000063010000}"/>
    <cellStyle name="咬訌裝?INCOM9" xfId="357" xr:uid="{00000000-0005-0000-0000-000064010000}"/>
    <cellStyle name="咬訌裝?PRIB11" xfId="358" xr:uid="{00000000-0005-0000-0000-000065010000}"/>
    <cellStyle name="나쁨" xfId="359" builtinId="27" customBuiltin="1"/>
    <cellStyle name="나쁨 2" xfId="360" xr:uid="{00000000-0005-0000-0000-000067010000}"/>
    <cellStyle name="날짜" xfId="361" xr:uid="{00000000-0005-0000-0000-000068010000}"/>
    <cellStyle name="남기옥" xfId="362" xr:uid="{00000000-0005-0000-0000-000069010000}"/>
    <cellStyle name="달러" xfId="363" xr:uid="{00000000-0005-0000-0000-00006A010000}"/>
    <cellStyle name="뒤에 오는 하이퍼링크_03 배수공" xfId="364" xr:uid="{00000000-0005-0000-0000-00006B010000}"/>
    <cellStyle name="똿뗦먛귟 [0.00]_NT Server " xfId="365" xr:uid="{00000000-0005-0000-0000-00006C010000}"/>
    <cellStyle name="똿뗦먛귟_NT Server " xfId="366" xr:uid="{00000000-0005-0000-0000-00006D010000}"/>
    <cellStyle name="메모" xfId="367" builtinId="10" customBuiltin="1"/>
    <cellStyle name="메모 2" xfId="368" xr:uid="{00000000-0005-0000-0000-00006F010000}"/>
    <cellStyle name="메모 3" xfId="369" xr:uid="{00000000-0005-0000-0000-000070010000}"/>
    <cellStyle name="메모 4" xfId="370" xr:uid="{00000000-0005-0000-0000-000071010000}"/>
    <cellStyle name="믅됞 [0.00]_NT Server " xfId="371" xr:uid="{00000000-0005-0000-0000-000072010000}"/>
    <cellStyle name="믅됞_NT Server " xfId="372" xr:uid="{00000000-0005-0000-0000-000073010000}"/>
    <cellStyle name="백" xfId="373" xr:uid="{00000000-0005-0000-0000-000074010000}"/>
    <cellStyle name="백 " xfId="374" xr:uid="{00000000-0005-0000-0000-000075010000}"/>
    <cellStyle name="백_03 계단수량" xfId="375" xr:uid="{00000000-0005-0000-0000-000076010000}"/>
    <cellStyle name="백_03 조경공" xfId="376" xr:uid="{00000000-0005-0000-0000-000077010000}"/>
    <cellStyle name="백_03_1 계단수량(전체)" xfId="377" xr:uid="{00000000-0005-0000-0000-000078010000}"/>
    <cellStyle name="백_03_2 계단수량(보좌안)" xfId="378" xr:uid="{00000000-0005-0000-0000-000079010000}"/>
    <cellStyle name="백_03_3 계단수량(보우안)" xfId="379" xr:uid="{00000000-0005-0000-0000-00007A010000}"/>
    <cellStyle name="백_04.포장공" xfId="380" xr:uid="{00000000-0005-0000-0000-00007B010000}"/>
    <cellStyle name="백_04.포장공_1.본체수량" xfId="381" xr:uid="{00000000-0005-0000-0000-00007C010000}"/>
    <cellStyle name="백_05 부대공" xfId="382" xr:uid="{00000000-0005-0000-0000-00007D010000}"/>
    <cellStyle name="백_1.본체수량" xfId="383" xr:uid="{00000000-0005-0000-0000-00007E010000}"/>
    <cellStyle name="백_4공구호안공(최종)" xfId="384" xr:uid="{00000000-0005-0000-0000-00007F010000}"/>
    <cellStyle name="백_4공구호안공(최종)_03 계단수량" xfId="385" xr:uid="{00000000-0005-0000-0000-000080010000}"/>
    <cellStyle name="백_4공구호안공(최종)_03 조경공" xfId="386" xr:uid="{00000000-0005-0000-0000-000081010000}"/>
    <cellStyle name="백_4공구호안공(최종)_03_1 계단수량(전체)" xfId="387" xr:uid="{00000000-0005-0000-0000-000082010000}"/>
    <cellStyle name="백_4공구호안공(최종)_03_2 계단수량(보좌안)" xfId="388" xr:uid="{00000000-0005-0000-0000-000083010000}"/>
    <cellStyle name="백_4공구호안공(최종)_03_3 계단수량(보우안)" xfId="389" xr:uid="{00000000-0005-0000-0000-000084010000}"/>
    <cellStyle name="백_4공구호안공(최종)_1.본체수량" xfId="390" xr:uid="{00000000-0005-0000-0000-000085010000}"/>
    <cellStyle name="백_4공구호안공(최종)_계단수량" xfId="391" xr:uid="{00000000-0005-0000-0000-000086010000}"/>
    <cellStyle name="백_6.전석" xfId="392" xr:uid="{00000000-0005-0000-0000-000087010000}"/>
    <cellStyle name="백_6.전석_1.본체수량" xfId="393" xr:uid="{00000000-0005-0000-0000-000088010000}"/>
    <cellStyle name="백_6.토공" xfId="394" xr:uid="{00000000-0005-0000-0000-000089010000}"/>
    <cellStyle name="백_6.토공_1.본체수량" xfId="395" xr:uid="{00000000-0005-0000-0000-00008A010000}"/>
    <cellStyle name="백_6.포장공" xfId="396" xr:uid="{00000000-0005-0000-0000-00008B010000}"/>
    <cellStyle name="백_6.포장공_1.본체수량" xfId="397" xr:uid="{00000000-0005-0000-0000-00008C010000}"/>
    <cellStyle name="백_Book1" xfId="398" xr:uid="{00000000-0005-0000-0000-00008D010000}"/>
    <cellStyle name="백_Book1_1.본체수량" xfId="399" xr:uid="{00000000-0005-0000-0000-00008E010000}"/>
    <cellStyle name="백_Book2" xfId="400" xr:uid="{00000000-0005-0000-0000-00008F010000}"/>
    <cellStyle name="백_Book2_1.본체수량" xfId="401" xr:uid="{00000000-0005-0000-0000-000090010000}"/>
    <cellStyle name="백_Book2_Book1" xfId="402" xr:uid="{00000000-0005-0000-0000-000091010000}"/>
    <cellStyle name="백_Book2_Book1_1.본체수량" xfId="403" xr:uid="{00000000-0005-0000-0000-000092010000}"/>
    <cellStyle name="백_Book2_Book1_토공" xfId="404" xr:uid="{00000000-0005-0000-0000-000093010000}"/>
    <cellStyle name="백_Book2_Book1_토공_1.본체수량" xfId="405" xr:uid="{00000000-0005-0000-0000-000094010000}"/>
    <cellStyle name="백_Book2_공종별자재집계" xfId="406" xr:uid="{00000000-0005-0000-0000-000095010000}"/>
    <cellStyle name="백_Book2_공종별자재집계_1.본체수량" xfId="407" xr:uid="{00000000-0005-0000-0000-000096010000}"/>
    <cellStyle name="백_U형측구" xfId="408" xr:uid="{00000000-0005-0000-0000-000097010000}"/>
    <cellStyle name="백_U형측구_1.본체수량" xfId="409" xr:uid="{00000000-0005-0000-0000-000098010000}"/>
    <cellStyle name="백_계단수량" xfId="410" xr:uid="{00000000-0005-0000-0000-000099010000}"/>
    <cellStyle name="백_공종별자재집계" xfId="411" xr:uid="{00000000-0005-0000-0000-00009A010000}"/>
    <cellStyle name="백_공종별자재집계_1.본체수량" xfId="412" xr:uid="{00000000-0005-0000-0000-00009B010000}"/>
    <cellStyle name="백_배수공" xfId="413" xr:uid="{00000000-0005-0000-0000-00009C010000}"/>
    <cellStyle name="백_배수공_1.본체수량" xfId="414" xr:uid="{00000000-0005-0000-0000-00009D010000}"/>
    <cellStyle name="백_부대공" xfId="415" xr:uid="{00000000-0005-0000-0000-00009E010000}"/>
    <cellStyle name="백_부대공_1.본체수량" xfId="416" xr:uid="{00000000-0005-0000-0000-00009F010000}"/>
    <cellStyle name="백_부대공_토공" xfId="417" xr:uid="{00000000-0005-0000-0000-0000A0010000}"/>
    <cellStyle name="백_부대공_토공_1.본체수량" xfId="418" xr:uid="{00000000-0005-0000-0000-0000A1010000}"/>
    <cellStyle name="백_사본 - 6.전석" xfId="419" xr:uid="{00000000-0005-0000-0000-0000A2010000}"/>
    <cellStyle name="백_사본 - 6.전석_1.본체수량" xfId="420" xr:uid="{00000000-0005-0000-0000-0000A3010000}"/>
    <cellStyle name="백_석축" xfId="421" xr:uid="{00000000-0005-0000-0000-0000A4010000}"/>
    <cellStyle name="백_석축(만천1리)" xfId="422" xr:uid="{00000000-0005-0000-0000-0000A5010000}"/>
    <cellStyle name="백_석축(만천1리)_03 계단수량" xfId="423" xr:uid="{00000000-0005-0000-0000-0000A6010000}"/>
    <cellStyle name="백_석축(만천1리)_03 조경공" xfId="424" xr:uid="{00000000-0005-0000-0000-0000A7010000}"/>
    <cellStyle name="백_석축(만천1리)_03_1 계단수량(전체)" xfId="425" xr:uid="{00000000-0005-0000-0000-0000A8010000}"/>
    <cellStyle name="백_석축(만천1리)_03_2 계단수량(보좌안)" xfId="426" xr:uid="{00000000-0005-0000-0000-0000A9010000}"/>
    <cellStyle name="백_석축(만천1리)_03_3 계단수량(보우안)" xfId="427" xr:uid="{00000000-0005-0000-0000-0000AA010000}"/>
    <cellStyle name="백_석축(만천1리)_1.본체수량" xfId="428" xr:uid="{00000000-0005-0000-0000-0000AB010000}"/>
    <cellStyle name="백_석축(만천1리)_계단수량" xfId="429" xr:uid="{00000000-0005-0000-0000-0000AC010000}"/>
    <cellStyle name="백_석축_03 계단수량" xfId="430" xr:uid="{00000000-0005-0000-0000-0000AD010000}"/>
    <cellStyle name="백_석축_03 조경공" xfId="431" xr:uid="{00000000-0005-0000-0000-0000AE010000}"/>
    <cellStyle name="백_석축_03_1 계단수량(전체)" xfId="432" xr:uid="{00000000-0005-0000-0000-0000AF010000}"/>
    <cellStyle name="백_석축_03_2 계단수량(보좌안)" xfId="433" xr:uid="{00000000-0005-0000-0000-0000B0010000}"/>
    <cellStyle name="백_석축_03_3 계단수량(보우안)" xfId="434" xr:uid="{00000000-0005-0000-0000-0000B1010000}"/>
    <cellStyle name="백_석축_1.본체수량" xfId="435" xr:uid="{00000000-0005-0000-0000-0000B2010000}"/>
    <cellStyle name="백_석축_계단수량" xfId="436" xr:uid="{00000000-0005-0000-0000-0000B3010000}"/>
    <cellStyle name="백_주요자재집계" xfId="437" xr:uid="{00000000-0005-0000-0000-0000B4010000}"/>
    <cellStyle name="백_주요자재집계_1.본체수량" xfId="438" xr:uid="{00000000-0005-0000-0000-0000B5010000}"/>
    <cellStyle name="백_집수정" xfId="439" xr:uid="{00000000-0005-0000-0000-0000B6010000}"/>
    <cellStyle name="백_집수정_1.본체수량" xfId="440" xr:uid="{00000000-0005-0000-0000-0000B7010000}"/>
    <cellStyle name="백_토공" xfId="441" xr:uid="{00000000-0005-0000-0000-0000B8010000}"/>
    <cellStyle name="백_토공_1.본체수량" xfId="442" xr:uid="{00000000-0005-0000-0000-0000B9010000}"/>
    <cellStyle name="백_토공수량집계표" xfId="443" xr:uid="{00000000-0005-0000-0000-0000BA010000}"/>
    <cellStyle name="백_토공수량집계표_1.본체수량" xfId="444" xr:uid="{00000000-0005-0000-0000-0000BB010000}"/>
    <cellStyle name="백_폐기물" xfId="445" xr:uid="{00000000-0005-0000-0000-0000BC010000}"/>
    <cellStyle name="백_폐기물_1.본체수량" xfId="446" xr:uid="{00000000-0005-0000-0000-0000BD010000}"/>
    <cellStyle name="백_폐기물-1" xfId="447" xr:uid="{00000000-0005-0000-0000-0000BE010000}"/>
    <cellStyle name="백_폐기물-1_1.본체수량" xfId="448" xr:uid="{00000000-0005-0000-0000-0000BF010000}"/>
    <cellStyle name="백_폐기물-3" xfId="449" xr:uid="{00000000-0005-0000-0000-0000C0010000}"/>
    <cellStyle name="백_폐기물-3_1.본체수량" xfId="450" xr:uid="{00000000-0005-0000-0000-0000C1010000}"/>
    <cellStyle name="백_포장공" xfId="451" xr:uid="{00000000-0005-0000-0000-0000C2010000}"/>
    <cellStyle name="백_포장공_1.본체수량" xfId="452" xr:uid="{00000000-0005-0000-0000-0000C3010000}"/>
    <cellStyle name="백_호안공" xfId="453" xr:uid="{00000000-0005-0000-0000-0000C4010000}"/>
    <cellStyle name="백_호안공(최종)" xfId="454" xr:uid="{00000000-0005-0000-0000-0000C5010000}"/>
    <cellStyle name="백_호안공(최종)_03 계단수량" xfId="455" xr:uid="{00000000-0005-0000-0000-0000C6010000}"/>
    <cellStyle name="백_호안공(최종)_03 조경공" xfId="456" xr:uid="{00000000-0005-0000-0000-0000C7010000}"/>
    <cellStyle name="백_호안공(최종)_03_1 계단수량(전체)" xfId="457" xr:uid="{00000000-0005-0000-0000-0000C8010000}"/>
    <cellStyle name="백_호안공(최종)_03_2 계단수량(보좌안)" xfId="458" xr:uid="{00000000-0005-0000-0000-0000C9010000}"/>
    <cellStyle name="백_호안공(최종)_03_3 계단수량(보우안)" xfId="459" xr:uid="{00000000-0005-0000-0000-0000CA010000}"/>
    <cellStyle name="백_호안공(최종)_1.본체수량" xfId="460" xr:uid="{00000000-0005-0000-0000-0000CB010000}"/>
    <cellStyle name="백_호안공(최종)_계단수량" xfId="461" xr:uid="{00000000-0005-0000-0000-0000CC010000}"/>
    <cellStyle name="백_호안공_03 계단수량" xfId="462" xr:uid="{00000000-0005-0000-0000-0000CD010000}"/>
    <cellStyle name="백_호안공_03 조경공" xfId="463" xr:uid="{00000000-0005-0000-0000-0000CE010000}"/>
    <cellStyle name="백_호안공_03_1 계단수량(전체)" xfId="464" xr:uid="{00000000-0005-0000-0000-0000CF010000}"/>
    <cellStyle name="백_호안공_03_2 계단수량(보좌안)" xfId="465" xr:uid="{00000000-0005-0000-0000-0000D0010000}"/>
    <cellStyle name="백_호안공_03_3 계단수량(보우안)" xfId="466" xr:uid="{00000000-0005-0000-0000-0000D1010000}"/>
    <cellStyle name="백_호안공_1.본체수량" xfId="467" xr:uid="{00000000-0005-0000-0000-0000D2010000}"/>
    <cellStyle name="백_호안공_계단수량" xfId="468" xr:uid="{00000000-0005-0000-0000-0000D3010000}"/>
    <cellStyle name="백분율 [0]" xfId="469" xr:uid="{00000000-0005-0000-0000-0000D4010000}"/>
    <cellStyle name="백분율 [2]" xfId="470" xr:uid="{00000000-0005-0000-0000-0000D5010000}"/>
    <cellStyle name="보통" xfId="471" builtinId="28" customBuiltin="1"/>
    <cellStyle name="보통 2" xfId="472" xr:uid="{00000000-0005-0000-0000-0000D7010000}"/>
    <cellStyle name="뷭?_BOOKSHIP" xfId="473" xr:uid="{00000000-0005-0000-0000-0000D8010000}"/>
    <cellStyle name="설계서" xfId="474" xr:uid="{00000000-0005-0000-0000-0000D9010000}"/>
    <cellStyle name="설명 텍스트" xfId="475" builtinId="53" customBuiltin="1"/>
    <cellStyle name="설명 텍스트 2" xfId="476" xr:uid="{00000000-0005-0000-0000-0000DB010000}"/>
    <cellStyle name="셀 확인" xfId="477" builtinId="23" customBuiltin="1"/>
    <cellStyle name="셀 확인 2" xfId="478" xr:uid="{00000000-0005-0000-0000-0000DD010000}"/>
    <cellStyle name="숫자(R)" xfId="479" xr:uid="{00000000-0005-0000-0000-0000DE010000}"/>
    <cellStyle name="쉼표 [0]" xfId="480" builtinId="6"/>
    <cellStyle name="쉼표 [0] 2" xfId="481" xr:uid="{00000000-0005-0000-0000-0000E0010000}"/>
    <cellStyle name="쉼표 [0] 2 2" xfId="482" xr:uid="{00000000-0005-0000-0000-0000E1010000}"/>
    <cellStyle name="쉼표 [0] 2 2 2" xfId="483" xr:uid="{00000000-0005-0000-0000-0000E2010000}"/>
    <cellStyle name="쉼표 [0] 2 2 2 2" xfId="484" xr:uid="{00000000-0005-0000-0000-0000E3010000}"/>
    <cellStyle name="쉼표 [0] 2 2 3" xfId="485" xr:uid="{00000000-0005-0000-0000-0000E4010000}"/>
    <cellStyle name="쉼표 [0] 2 2 4" xfId="486" xr:uid="{00000000-0005-0000-0000-0000E5010000}"/>
    <cellStyle name="쉼표 [0] 2 3" xfId="487" xr:uid="{00000000-0005-0000-0000-0000E6010000}"/>
    <cellStyle name="쉼표 [0] 2 4" xfId="488" xr:uid="{00000000-0005-0000-0000-0000E7010000}"/>
    <cellStyle name="쉼표 [0] 3" xfId="489" xr:uid="{00000000-0005-0000-0000-0000E8010000}"/>
    <cellStyle name="쉼표 [0] 3 2" xfId="490" xr:uid="{00000000-0005-0000-0000-0000E9010000}"/>
    <cellStyle name="쉼표 [0] 3 2 2" xfId="491" xr:uid="{00000000-0005-0000-0000-0000EA010000}"/>
    <cellStyle name="쉼표 [0] 3 2 3" xfId="492" xr:uid="{00000000-0005-0000-0000-0000EB010000}"/>
    <cellStyle name="쉼표 [0] 3 2 4" xfId="493" xr:uid="{00000000-0005-0000-0000-0000EC010000}"/>
    <cellStyle name="쉼표 [0] 3 3" xfId="494" xr:uid="{00000000-0005-0000-0000-0000ED010000}"/>
    <cellStyle name="쉼표 [0] 3 4" xfId="495" xr:uid="{00000000-0005-0000-0000-0000EE010000}"/>
    <cellStyle name="쉼표 [0] 4" xfId="496" xr:uid="{00000000-0005-0000-0000-0000EF010000}"/>
    <cellStyle name="쉼표 [0] 4 2" xfId="497" xr:uid="{00000000-0005-0000-0000-0000F0010000}"/>
    <cellStyle name="쉼표 [0] 5" xfId="498" xr:uid="{00000000-0005-0000-0000-0000F1010000}"/>
    <cellStyle name="스타일 1" xfId="499" xr:uid="{00000000-0005-0000-0000-0000F2010000}"/>
    <cellStyle name="스타일 2" xfId="500" xr:uid="{00000000-0005-0000-0000-0000F3010000}"/>
    <cellStyle name="스타일 3" xfId="501" xr:uid="{00000000-0005-0000-0000-0000F4010000}"/>
    <cellStyle name="스타일 4" xfId="502" xr:uid="{00000000-0005-0000-0000-0000F5010000}"/>
    <cellStyle name="안건회계법인" xfId="503" xr:uid="{00000000-0005-0000-0000-0000F6010000}"/>
    <cellStyle name="연결된 셀" xfId="504" builtinId="24" customBuiltin="1"/>
    <cellStyle name="연결된 셀 2" xfId="505" xr:uid="{00000000-0005-0000-0000-0000F8010000}"/>
    <cellStyle name="요약" xfId="506" builtinId="25" customBuiltin="1"/>
    <cellStyle name="요약 2" xfId="507" xr:uid="{00000000-0005-0000-0000-0000FA010000}"/>
    <cellStyle name="우괄호_박심배수구조물공" xfId="508" xr:uid="{00000000-0005-0000-0000-0000FB010000}"/>
    <cellStyle name="우측양괄호" xfId="509" xr:uid="{00000000-0005-0000-0000-0000FC010000}"/>
    <cellStyle name="원" xfId="510" xr:uid="{00000000-0005-0000-0000-0000FD010000}"/>
    <cellStyle name="원_2000시행(보완2)_2000시행(보2) " xfId="511" xr:uid="{00000000-0005-0000-0000-0000FE010000}"/>
    <cellStyle name="원_2000시행(보완2)_2000시행(보3) " xfId="512" xr:uid="{00000000-0005-0000-0000-0000FF010000}"/>
    <cellStyle name="원_깨기" xfId="513" xr:uid="{00000000-0005-0000-0000-000000020000}"/>
    <cellStyle name="원_대가총괄및 중기,자재운반(최종) " xfId="514" xr:uid="{00000000-0005-0000-0000-000001020000}"/>
    <cellStyle name="원_매내천" xfId="515" xr:uid="{00000000-0005-0000-0000-000002020000}"/>
    <cellStyle name="원_매내천_깨기" xfId="516" xr:uid="{00000000-0005-0000-0000-000003020000}"/>
    <cellStyle name="원_매내천_배수공" xfId="517" xr:uid="{00000000-0005-0000-0000-000004020000}"/>
    <cellStyle name="원_매내천_배수공집계" xfId="518" xr:uid="{00000000-0005-0000-0000-000005020000}"/>
    <cellStyle name="원_매내천_석축" xfId="519" xr:uid="{00000000-0005-0000-0000-000006020000}"/>
    <cellStyle name="원_매내천_수량" xfId="520" xr:uid="{00000000-0005-0000-0000-000007020000}"/>
    <cellStyle name="원_매내천_수량산출" xfId="521" xr:uid="{00000000-0005-0000-0000-000008020000}"/>
    <cellStyle name="원_매내천_수량산출_1" xfId="522" xr:uid="{00000000-0005-0000-0000-000009020000}"/>
    <cellStyle name="원_매내천_수량산출서" xfId="523" xr:uid="{00000000-0005-0000-0000-00000A020000}"/>
    <cellStyle name="원_매내천_수량산출서1" xfId="524" xr:uid="{00000000-0005-0000-0000-00000B020000}"/>
    <cellStyle name="원_매내천_측구공1_1지구포장수량산출 " xfId="525" xr:uid="{00000000-0005-0000-0000-00000C020000}"/>
    <cellStyle name="원_매내천_토공(1공구)-최종" xfId="526" xr:uid="{00000000-0005-0000-0000-00000D020000}"/>
    <cellStyle name="원_매내천_포장공" xfId="527" xr:uid="{00000000-0005-0000-0000-00000E020000}"/>
    <cellStyle name="원_매내천_횡배수관공" xfId="528" xr:uid="{00000000-0005-0000-0000-00000F020000}"/>
    <cellStyle name="원_배수공" xfId="529" xr:uid="{00000000-0005-0000-0000-000010020000}"/>
    <cellStyle name="원_배수공_1" xfId="530" xr:uid="{00000000-0005-0000-0000-000011020000}"/>
    <cellStyle name="원_배수공집계" xfId="531" xr:uid="{00000000-0005-0000-0000-000012020000}"/>
    <cellStyle name="원_서마총괄및 중기,자재운반(최종) " xfId="532" xr:uid="{00000000-0005-0000-0000-000013020000}"/>
    <cellStyle name="원_석축" xfId="533" xr:uid="{00000000-0005-0000-0000-000014020000}"/>
    <cellStyle name="원_수량" xfId="534" xr:uid="{00000000-0005-0000-0000-000015020000}"/>
    <cellStyle name="원_수량산출" xfId="535" xr:uid="{00000000-0005-0000-0000-000016020000}"/>
    <cellStyle name="원_수량산출_1" xfId="536" xr:uid="{00000000-0005-0000-0000-000017020000}"/>
    <cellStyle name="원_수량산출_2" xfId="537" xr:uid="{00000000-0005-0000-0000-000018020000}"/>
    <cellStyle name="원_수량산출서" xfId="538" xr:uid="{00000000-0005-0000-0000-000019020000}"/>
    <cellStyle name="원_수량산출서1" xfId="539" xr:uid="{00000000-0005-0000-0000-00001A020000}"/>
    <cellStyle name="원_신동지구 배수개선사업 자재운반 1 " xfId="540" xr:uid="{00000000-0005-0000-0000-00001B020000}"/>
    <cellStyle name="원_중동설계서(당초) " xfId="541" xr:uid="{00000000-0005-0000-0000-00001C020000}"/>
    <cellStyle name="원_토공(1공구)-최종" xfId="542" xr:uid="{00000000-0005-0000-0000-00001D020000}"/>
    <cellStyle name="원_포장" xfId="543" xr:uid="{00000000-0005-0000-0000-00001E020000}"/>
    <cellStyle name="원_포장공" xfId="544" xr:uid="{00000000-0005-0000-0000-00001F020000}"/>
    <cellStyle name="원_회현재료산출(장비) " xfId="545" xr:uid="{00000000-0005-0000-0000-000020020000}"/>
    <cellStyle name="원_회현재료집계표 " xfId="546" xr:uid="{00000000-0005-0000-0000-000021020000}"/>
    <cellStyle name="원_횡배수관공" xfId="547" xr:uid="{00000000-0005-0000-0000-000022020000}"/>
    <cellStyle name="일반" xfId="548" xr:uid="{00000000-0005-0000-0000-000023020000}"/>
    <cellStyle name="일위대가" xfId="549" xr:uid="{00000000-0005-0000-0000-000024020000}"/>
    <cellStyle name="입력" xfId="550" builtinId="20" customBuiltin="1"/>
    <cellStyle name="입력 2" xfId="551" xr:uid="{00000000-0005-0000-0000-000026020000}"/>
    <cellStyle name="자리수" xfId="552" xr:uid="{00000000-0005-0000-0000-000027020000}"/>
    <cellStyle name="자리수0" xfId="553" xr:uid="{00000000-0005-0000-0000-000028020000}"/>
    <cellStyle name="제곱" xfId="554" xr:uid="{00000000-0005-0000-0000-000029020000}"/>
    <cellStyle name="제목" xfId="555" builtinId="15" customBuiltin="1"/>
    <cellStyle name="제목 1" xfId="556" builtinId="16" customBuiltin="1"/>
    <cellStyle name="제목 1 2" xfId="557" xr:uid="{00000000-0005-0000-0000-00002C020000}"/>
    <cellStyle name="제목 2" xfId="558" builtinId="17" customBuiltin="1"/>
    <cellStyle name="제목 2 2" xfId="559" xr:uid="{00000000-0005-0000-0000-00002E020000}"/>
    <cellStyle name="제목 3" xfId="560" builtinId="18" customBuiltin="1"/>
    <cellStyle name="제목 3 2" xfId="561" xr:uid="{00000000-0005-0000-0000-000030020000}"/>
    <cellStyle name="제목 4" xfId="562" builtinId="19" customBuiltin="1"/>
    <cellStyle name="제목 4 2" xfId="563" xr:uid="{00000000-0005-0000-0000-000032020000}"/>
    <cellStyle name="제목 5" xfId="564" xr:uid="{00000000-0005-0000-0000-000033020000}"/>
    <cellStyle name="좋음" xfId="565" builtinId="26" customBuiltin="1"/>
    <cellStyle name="좋음 2" xfId="566" xr:uid="{00000000-0005-0000-0000-000035020000}"/>
    <cellStyle name="좌괄호_박심배수구조물공" xfId="567" xr:uid="{00000000-0005-0000-0000-000036020000}"/>
    <cellStyle name="좌측양괄호" xfId="568" xr:uid="{00000000-0005-0000-0000-000037020000}"/>
    <cellStyle name="출력" xfId="569" builtinId="21" customBuiltin="1"/>
    <cellStyle name="출력 2" xfId="570" xr:uid="{00000000-0005-0000-0000-000039020000}"/>
    <cellStyle name="콤" xfId="571" xr:uid="{00000000-0005-0000-0000-00003A020000}"/>
    <cellStyle name="콤_03 계단수량" xfId="572" xr:uid="{00000000-0005-0000-0000-00003B020000}"/>
    <cellStyle name="콤_03 조경공" xfId="573" xr:uid="{00000000-0005-0000-0000-00003C020000}"/>
    <cellStyle name="콤_03_1 계단수량(전체)" xfId="574" xr:uid="{00000000-0005-0000-0000-00003D020000}"/>
    <cellStyle name="콤_03_2 계단수량(보좌안)" xfId="575" xr:uid="{00000000-0005-0000-0000-00003E020000}"/>
    <cellStyle name="콤_03_3 계단수량(보우안)" xfId="576" xr:uid="{00000000-0005-0000-0000-00003F020000}"/>
    <cellStyle name="콤_04.포장공" xfId="577" xr:uid="{00000000-0005-0000-0000-000040020000}"/>
    <cellStyle name="콤_04.포장공_1.본체수량" xfId="578" xr:uid="{00000000-0005-0000-0000-000041020000}"/>
    <cellStyle name="콤_05 부대공" xfId="579" xr:uid="{00000000-0005-0000-0000-000042020000}"/>
    <cellStyle name="콤_1.본체수량" xfId="580" xr:uid="{00000000-0005-0000-0000-000043020000}"/>
    <cellStyle name="콤_4공구호안공(최종)" xfId="581" xr:uid="{00000000-0005-0000-0000-000044020000}"/>
    <cellStyle name="콤_4공구호안공(최종)_03 계단수량" xfId="582" xr:uid="{00000000-0005-0000-0000-000045020000}"/>
    <cellStyle name="콤_4공구호안공(최종)_03 조경공" xfId="583" xr:uid="{00000000-0005-0000-0000-000046020000}"/>
    <cellStyle name="콤_4공구호안공(최종)_03_1 계단수량(전체)" xfId="584" xr:uid="{00000000-0005-0000-0000-000047020000}"/>
    <cellStyle name="콤_4공구호안공(최종)_03_2 계단수량(보좌안)" xfId="585" xr:uid="{00000000-0005-0000-0000-000048020000}"/>
    <cellStyle name="콤_4공구호안공(최종)_03_3 계단수량(보우안)" xfId="586" xr:uid="{00000000-0005-0000-0000-000049020000}"/>
    <cellStyle name="콤_4공구호안공(최종)_1.본체수량" xfId="587" xr:uid="{00000000-0005-0000-0000-00004A020000}"/>
    <cellStyle name="콤_4공구호안공(최종)_계단수량" xfId="588" xr:uid="{00000000-0005-0000-0000-00004B020000}"/>
    <cellStyle name="콤_6.전석" xfId="589" xr:uid="{00000000-0005-0000-0000-00004C020000}"/>
    <cellStyle name="콤_6.전석_1.본체수량" xfId="590" xr:uid="{00000000-0005-0000-0000-00004D020000}"/>
    <cellStyle name="콤_6.토공" xfId="591" xr:uid="{00000000-0005-0000-0000-00004E020000}"/>
    <cellStyle name="콤_6.토공_1.본체수량" xfId="592" xr:uid="{00000000-0005-0000-0000-00004F020000}"/>
    <cellStyle name="콤_6.포장공" xfId="593" xr:uid="{00000000-0005-0000-0000-000050020000}"/>
    <cellStyle name="콤_6.포장공_1.본체수량" xfId="594" xr:uid="{00000000-0005-0000-0000-000051020000}"/>
    <cellStyle name="콤_Book1" xfId="595" xr:uid="{00000000-0005-0000-0000-000052020000}"/>
    <cellStyle name="콤_Book1_1.본체수량" xfId="596" xr:uid="{00000000-0005-0000-0000-000053020000}"/>
    <cellStyle name="콤_Book2" xfId="597" xr:uid="{00000000-0005-0000-0000-000054020000}"/>
    <cellStyle name="콤_Book2_1.본체수량" xfId="598" xr:uid="{00000000-0005-0000-0000-000055020000}"/>
    <cellStyle name="콤_Book2_Book1" xfId="599" xr:uid="{00000000-0005-0000-0000-000056020000}"/>
    <cellStyle name="콤_Book2_Book1_1.본체수량" xfId="600" xr:uid="{00000000-0005-0000-0000-000057020000}"/>
    <cellStyle name="콤_Book2_Book1_토공" xfId="601" xr:uid="{00000000-0005-0000-0000-000058020000}"/>
    <cellStyle name="콤_Book2_Book1_토공_1.본체수량" xfId="602" xr:uid="{00000000-0005-0000-0000-000059020000}"/>
    <cellStyle name="콤_Book2_공종별자재집계" xfId="603" xr:uid="{00000000-0005-0000-0000-00005A020000}"/>
    <cellStyle name="콤_Book2_공종별자재집계_1.본체수량" xfId="604" xr:uid="{00000000-0005-0000-0000-00005B020000}"/>
    <cellStyle name="콤_U형측구" xfId="605" xr:uid="{00000000-0005-0000-0000-00005C020000}"/>
    <cellStyle name="콤_U형측구_1.본체수량" xfId="606" xr:uid="{00000000-0005-0000-0000-00005D020000}"/>
    <cellStyle name="콤_계단수량" xfId="607" xr:uid="{00000000-0005-0000-0000-00005E020000}"/>
    <cellStyle name="콤_공종별자재집계" xfId="608" xr:uid="{00000000-0005-0000-0000-00005F020000}"/>
    <cellStyle name="콤_공종별자재집계_1.본체수량" xfId="609" xr:uid="{00000000-0005-0000-0000-000060020000}"/>
    <cellStyle name="콤_배수공" xfId="610" xr:uid="{00000000-0005-0000-0000-000061020000}"/>
    <cellStyle name="콤_배수공_1.본체수량" xfId="611" xr:uid="{00000000-0005-0000-0000-000062020000}"/>
    <cellStyle name="콤_부대공" xfId="612" xr:uid="{00000000-0005-0000-0000-000063020000}"/>
    <cellStyle name="콤_부대공_1.본체수량" xfId="613" xr:uid="{00000000-0005-0000-0000-000064020000}"/>
    <cellStyle name="콤_부대공_토공" xfId="614" xr:uid="{00000000-0005-0000-0000-000065020000}"/>
    <cellStyle name="콤_부대공_토공_1.본체수량" xfId="615" xr:uid="{00000000-0005-0000-0000-000066020000}"/>
    <cellStyle name="콤_사본 - 6.전석" xfId="616" xr:uid="{00000000-0005-0000-0000-000067020000}"/>
    <cellStyle name="콤_사본 - 6.전석_1.본체수량" xfId="617" xr:uid="{00000000-0005-0000-0000-000068020000}"/>
    <cellStyle name="콤_석축" xfId="618" xr:uid="{00000000-0005-0000-0000-000069020000}"/>
    <cellStyle name="콤_석축(만천1리)" xfId="619" xr:uid="{00000000-0005-0000-0000-00006A020000}"/>
    <cellStyle name="콤_석축(만천1리)_03 계단수량" xfId="620" xr:uid="{00000000-0005-0000-0000-00006B020000}"/>
    <cellStyle name="콤_석축(만천1리)_03 조경공" xfId="621" xr:uid="{00000000-0005-0000-0000-00006C020000}"/>
    <cellStyle name="콤_석축(만천1리)_03_1 계단수량(전체)" xfId="622" xr:uid="{00000000-0005-0000-0000-00006D020000}"/>
    <cellStyle name="콤_석축(만천1리)_03_2 계단수량(보좌안)" xfId="623" xr:uid="{00000000-0005-0000-0000-00006E020000}"/>
    <cellStyle name="콤_석축(만천1리)_03_3 계단수량(보우안)" xfId="624" xr:uid="{00000000-0005-0000-0000-00006F020000}"/>
    <cellStyle name="콤_석축(만천1리)_1.본체수량" xfId="625" xr:uid="{00000000-0005-0000-0000-000070020000}"/>
    <cellStyle name="콤_석축(만천1리)_계단수량" xfId="626" xr:uid="{00000000-0005-0000-0000-000071020000}"/>
    <cellStyle name="콤_석축_03 계단수량" xfId="627" xr:uid="{00000000-0005-0000-0000-000072020000}"/>
    <cellStyle name="콤_석축_03 조경공" xfId="628" xr:uid="{00000000-0005-0000-0000-000073020000}"/>
    <cellStyle name="콤_석축_03_1 계단수량(전체)" xfId="629" xr:uid="{00000000-0005-0000-0000-000074020000}"/>
    <cellStyle name="콤_석축_03_2 계단수량(보좌안)" xfId="630" xr:uid="{00000000-0005-0000-0000-000075020000}"/>
    <cellStyle name="콤_석축_03_3 계단수량(보우안)" xfId="631" xr:uid="{00000000-0005-0000-0000-000076020000}"/>
    <cellStyle name="콤_석축_1.본체수량" xfId="632" xr:uid="{00000000-0005-0000-0000-000077020000}"/>
    <cellStyle name="콤_석축_계단수량" xfId="633" xr:uid="{00000000-0005-0000-0000-000078020000}"/>
    <cellStyle name="콤_주요자재집계" xfId="634" xr:uid="{00000000-0005-0000-0000-000079020000}"/>
    <cellStyle name="콤_주요자재집계_1.본체수량" xfId="635" xr:uid="{00000000-0005-0000-0000-00007A020000}"/>
    <cellStyle name="콤_집수정" xfId="636" xr:uid="{00000000-0005-0000-0000-00007B020000}"/>
    <cellStyle name="콤_집수정_1.본체수량" xfId="637" xr:uid="{00000000-0005-0000-0000-00007C020000}"/>
    <cellStyle name="콤_토공" xfId="638" xr:uid="{00000000-0005-0000-0000-00007D020000}"/>
    <cellStyle name="콤_토공_1.본체수량" xfId="639" xr:uid="{00000000-0005-0000-0000-00007E020000}"/>
    <cellStyle name="콤_토공수량집계표" xfId="640" xr:uid="{00000000-0005-0000-0000-00007F020000}"/>
    <cellStyle name="콤_토공수량집계표_1.본체수량" xfId="641" xr:uid="{00000000-0005-0000-0000-000080020000}"/>
    <cellStyle name="콤_폐기물" xfId="642" xr:uid="{00000000-0005-0000-0000-000081020000}"/>
    <cellStyle name="콤_폐기물_1.본체수량" xfId="643" xr:uid="{00000000-0005-0000-0000-000082020000}"/>
    <cellStyle name="콤_폐기물-1" xfId="644" xr:uid="{00000000-0005-0000-0000-000083020000}"/>
    <cellStyle name="콤_폐기물-1_1.본체수량" xfId="645" xr:uid="{00000000-0005-0000-0000-000084020000}"/>
    <cellStyle name="콤_폐기물-3" xfId="646" xr:uid="{00000000-0005-0000-0000-000085020000}"/>
    <cellStyle name="콤_폐기물-3_1.본체수량" xfId="647" xr:uid="{00000000-0005-0000-0000-000086020000}"/>
    <cellStyle name="콤_포장공" xfId="648" xr:uid="{00000000-0005-0000-0000-000087020000}"/>
    <cellStyle name="콤_포장공_1.본체수량" xfId="649" xr:uid="{00000000-0005-0000-0000-000088020000}"/>
    <cellStyle name="콤_호안공" xfId="650" xr:uid="{00000000-0005-0000-0000-000089020000}"/>
    <cellStyle name="콤_호안공(최종)" xfId="651" xr:uid="{00000000-0005-0000-0000-00008A020000}"/>
    <cellStyle name="콤_호안공(최종)_03 계단수량" xfId="652" xr:uid="{00000000-0005-0000-0000-00008B020000}"/>
    <cellStyle name="콤_호안공(최종)_03 조경공" xfId="653" xr:uid="{00000000-0005-0000-0000-00008C020000}"/>
    <cellStyle name="콤_호안공(최종)_03_1 계단수량(전체)" xfId="654" xr:uid="{00000000-0005-0000-0000-00008D020000}"/>
    <cellStyle name="콤_호안공(최종)_03_2 계단수량(보좌안)" xfId="655" xr:uid="{00000000-0005-0000-0000-00008E020000}"/>
    <cellStyle name="콤_호안공(최종)_03_3 계단수량(보우안)" xfId="656" xr:uid="{00000000-0005-0000-0000-00008F020000}"/>
    <cellStyle name="콤_호안공(최종)_1.본체수량" xfId="657" xr:uid="{00000000-0005-0000-0000-000090020000}"/>
    <cellStyle name="콤_호안공(최종)_계단수량" xfId="658" xr:uid="{00000000-0005-0000-0000-000091020000}"/>
    <cellStyle name="콤_호안공_03 계단수량" xfId="659" xr:uid="{00000000-0005-0000-0000-000092020000}"/>
    <cellStyle name="콤_호안공_03 조경공" xfId="660" xr:uid="{00000000-0005-0000-0000-000093020000}"/>
    <cellStyle name="콤_호안공_03_1 계단수량(전체)" xfId="661" xr:uid="{00000000-0005-0000-0000-000094020000}"/>
    <cellStyle name="콤_호안공_03_2 계단수량(보좌안)" xfId="662" xr:uid="{00000000-0005-0000-0000-000095020000}"/>
    <cellStyle name="콤_호안공_03_3 계단수량(보우안)" xfId="663" xr:uid="{00000000-0005-0000-0000-000096020000}"/>
    <cellStyle name="콤_호안공_1.본체수량" xfId="664" xr:uid="{00000000-0005-0000-0000-000097020000}"/>
    <cellStyle name="콤_호안공_계단수량" xfId="665" xr:uid="{00000000-0005-0000-0000-000098020000}"/>
    <cellStyle name="콤마 " xfId="666" xr:uid="{00000000-0005-0000-0000-000099020000}"/>
    <cellStyle name="콤마 [" xfId="667" xr:uid="{00000000-0005-0000-0000-00009A020000}"/>
    <cellStyle name="콤마 [0.00]" xfId="668" xr:uid="{00000000-0005-0000-0000-00009B020000}"/>
    <cellStyle name="콤마 [0]_  종  합  " xfId="669" xr:uid="{00000000-0005-0000-0000-00009C020000}"/>
    <cellStyle name="콤마 [2]" xfId="670" xr:uid="{00000000-0005-0000-0000-00009D020000}"/>
    <cellStyle name="콤마_  종  합  " xfId="671" xr:uid="{00000000-0005-0000-0000-00009E020000}"/>
    <cellStyle name="통" xfId="672" xr:uid="{00000000-0005-0000-0000-00009F020000}"/>
    <cellStyle name="통_03 계단수량" xfId="673" xr:uid="{00000000-0005-0000-0000-0000A0020000}"/>
    <cellStyle name="통_03 조경공" xfId="674" xr:uid="{00000000-0005-0000-0000-0000A1020000}"/>
    <cellStyle name="통_03_1 계단수량(전체)" xfId="675" xr:uid="{00000000-0005-0000-0000-0000A2020000}"/>
    <cellStyle name="통_03_2 계단수량(보좌안)" xfId="676" xr:uid="{00000000-0005-0000-0000-0000A3020000}"/>
    <cellStyle name="통_03_3 계단수량(보우안)" xfId="677" xr:uid="{00000000-0005-0000-0000-0000A4020000}"/>
    <cellStyle name="통_04.포장공" xfId="678" xr:uid="{00000000-0005-0000-0000-0000A5020000}"/>
    <cellStyle name="통_04.포장공_1.본체수량" xfId="679" xr:uid="{00000000-0005-0000-0000-0000A6020000}"/>
    <cellStyle name="통_05 부대공" xfId="680" xr:uid="{00000000-0005-0000-0000-0000A7020000}"/>
    <cellStyle name="통_1.본체수량" xfId="681" xr:uid="{00000000-0005-0000-0000-0000A8020000}"/>
    <cellStyle name="통_4공구호안공(최종)" xfId="682" xr:uid="{00000000-0005-0000-0000-0000A9020000}"/>
    <cellStyle name="통_4공구호안공(최종)_03 계단수량" xfId="683" xr:uid="{00000000-0005-0000-0000-0000AA020000}"/>
    <cellStyle name="통_4공구호안공(최종)_03 조경공" xfId="684" xr:uid="{00000000-0005-0000-0000-0000AB020000}"/>
    <cellStyle name="통_4공구호안공(최종)_03_1 계단수량(전체)" xfId="685" xr:uid="{00000000-0005-0000-0000-0000AC020000}"/>
    <cellStyle name="통_4공구호안공(최종)_03_2 계단수량(보좌안)" xfId="686" xr:uid="{00000000-0005-0000-0000-0000AD020000}"/>
    <cellStyle name="통_4공구호안공(최종)_03_3 계단수량(보우안)" xfId="687" xr:uid="{00000000-0005-0000-0000-0000AE020000}"/>
    <cellStyle name="통_4공구호안공(최종)_1.본체수량" xfId="688" xr:uid="{00000000-0005-0000-0000-0000AF020000}"/>
    <cellStyle name="통_4공구호안공(최종)_계단수량" xfId="689" xr:uid="{00000000-0005-0000-0000-0000B0020000}"/>
    <cellStyle name="통_6.전석" xfId="690" xr:uid="{00000000-0005-0000-0000-0000B1020000}"/>
    <cellStyle name="통_6.전석_1.본체수량" xfId="691" xr:uid="{00000000-0005-0000-0000-0000B2020000}"/>
    <cellStyle name="통_6.토공" xfId="692" xr:uid="{00000000-0005-0000-0000-0000B3020000}"/>
    <cellStyle name="통_6.토공_1.본체수량" xfId="693" xr:uid="{00000000-0005-0000-0000-0000B4020000}"/>
    <cellStyle name="통_6.포장공" xfId="694" xr:uid="{00000000-0005-0000-0000-0000B5020000}"/>
    <cellStyle name="통_6.포장공_1.본체수량" xfId="695" xr:uid="{00000000-0005-0000-0000-0000B6020000}"/>
    <cellStyle name="통_Book1" xfId="696" xr:uid="{00000000-0005-0000-0000-0000B7020000}"/>
    <cellStyle name="통_Book1_1.본체수량" xfId="697" xr:uid="{00000000-0005-0000-0000-0000B8020000}"/>
    <cellStyle name="통_Book2" xfId="698" xr:uid="{00000000-0005-0000-0000-0000B9020000}"/>
    <cellStyle name="통_Book2_1.본체수량" xfId="699" xr:uid="{00000000-0005-0000-0000-0000BA020000}"/>
    <cellStyle name="통_Book2_Book1" xfId="700" xr:uid="{00000000-0005-0000-0000-0000BB020000}"/>
    <cellStyle name="통_Book2_Book1_1.본체수량" xfId="701" xr:uid="{00000000-0005-0000-0000-0000BC020000}"/>
    <cellStyle name="통_Book2_Book1_토공" xfId="702" xr:uid="{00000000-0005-0000-0000-0000BD020000}"/>
    <cellStyle name="통_Book2_Book1_토공_1.본체수량" xfId="703" xr:uid="{00000000-0005-0000-0000-0000BE020000}"/>
    <cellStyle name="통_Book2_공종별자재집계" xfId="704" xr:uid="{00000000-0005-0000-0000-0000BF020000}"/>
    <cellStyle name="통_Book2_공종별자재집계_1.본체수량" xfId="705" xr:uid="{00000000-0005-0000-0000-0000C0020000}"/>
    <cellStyle name="통_U형측구" xfId="706" xr:uid="{00000000-0005-0000-0000-0000C1020000}"/>
    <cellStyle name="통_U형측구_1.본체수량" xfId="707" xr:uid="{00000000-0005-0000-0000-0000C2020000}"/>
    <cellStyle name="통_계단수량" xfId="708" xr:uid="{00000000-0005-0000-0000-0000C3020000}"/>
    <cellStyle name="통_공종별자재집계" xfId="709" xr:uid="{00000000-0005-0000-0000-0000C4020000}"/>
    <cellStyle name="통_공종별자재집계_1.본체수량" xfId="710" xr:uid="{00000000-0005-0000-0000-0000C5020000}"/>
    <cellStyle name="통_배수공" xfId="711" xr:uid="{00000000-0005-0000-0000-0000C6020000}"/>
    <cellStyle name="통_배수공_1.본체수량" xfId="712" xr:uid="{00000000-0005-0000-0000-0000C7020000}"/>
    <cellStyle name="통_부대공" xfId="713" xr:uid="{00000000-0005-0000-0000-0000C8020000}"/>
    <cellStyle name="통_부대공_1.본체수량" xfId="714" xr:uid="{00000000-0005-0000-0000-0000C9020000}"/>
    <cellStyle name="통_부대공_토공" xfId="715" xr:uid="{00000000-0005-0000-0000-0000CA020000}"/>
    <cellStyle name="통_부대공_토공_1.본체수량" xfId="716" xr:uid="{00000000-0005-0000-0000-0000CB020000}"/>
    <cellStyle name="통_사본 - 6.전석" xfId="717" xr:uid="{00000000-0005-0000-0000-0000CC020000}"/>
    <cellStyle name="통_사본 - 6.전석_1.본체수량" xfId="718" xr:uid="{00000000-0005-0000-0000-0000CD020000}"/>
    <cellStyle name="통_석축" xfId="719" xr:uid="{00000000-0005-0000-0000-0000CE020000}"/>
    <cellStyle name="통_석축(만천1리)" xfId="720" xr:uid="{00000000-0005-0000-0000-0000CF020000}"/>
    <cellStyle name="통_석축(만천1리)_03 계단수량" xfId="721" xr:uid="{00000000-0005-0000-0000-0000D0020000}"/>
    <cellStyle name="통_석축(만천1리)_03 조경공" xfId="722" xr:uid="{00000000-0005-0000-0000-0000D1020000}"/>
    <cellStyle name="통_석축(만천1리)_03_1 계단수량(전체)" xfId="723" xr:uid="{00000000-0005-0000-0000-0000D2020000}"/>
    <cellStyle name="통_석축(만천1리)_03_2 계단수량(보좌안)" xfId="724" xr:uid="{00000000-0005-0000-0000-0000D3020000}"/>
    <cellStyle name="통_석축(만천1리)_03_3 계단수량(보우안)" xfId="725" xr:uid="{00000000-0005-0000-0000-0000D4020000}"/>
    <cellStyle name="통_석축(만천1리)_1.본체수량" xfId="726" xr:uid="{00000000-0005-0000-0000-0000D5020000}"/>
    <cellStyle name="통_석축(만천1리)_계단수량" xfId="727" xr:uid="{00000000-0005-0000-0000-0000D6020000}"/>
    <cellStyle name="통_석축_03 계단수량" xfId="728" xr:uid="{00000000-0005-0000-0000-0000D7020000}"/>
    <cellStyle name="통_석축_03 조경공" xfId="729" xr:uid="{00000000-0005-0000-0000-0000D8020000}"/>
    <cellStyle name="통_석축_03_1 계단수량(전체)" xfId="730" xr:uid="{00000000-0005-0000-0000-0000D9020000}"/>
    <cellStyle name="통_석축_03_2 계단수량(보좌안)" xfId="731" xr:uid="{00000000-0005-0000-0000-0000DA020000}"/>
    <cellStyle name="통_석축_03_3 계단수량(보우안)" xfId="732" xr:uid="{00000000-0005-0000-0000-0000DB020000}"/>
    <cellStyle name="통_석축_1.본체수량" xfId="733" xr:uid="{00000000-0005-0000-0000-0000DC020000}"/>
    <cellStyle name="통_석축_계단수량" xfId="734" xr:uid="{00000000-0005-0000-0000-0000DD020000}"/>
    <cellStyle name="통_주요자재집계" xfId="735" xr:uid="{00000000-0005-0000-0000-0000DE020000}"/>
    <cellStyle name="통_주요자재집계_1.본체수량" xfId="736" xr:uid="{00000000-0005-0000-0000-0000DF020000}"/>
    <cellStyle name="통_집수정" xfId="737" xr:uid="{00000000-0005-0000-0000-0000E0020000}"/>
    <cellStyle name="통_집수정_1.본체수량" xfId="738" xr:uid="{00000000-0005-0000-0000-0000E1020000}"/>
    <cellStyle name="통_토공" xfId="739" xr:uid="{00000000-0005-0000-0000-0000E2020000}"/>
    <cellStyle name="통_토공_1.본체수량" xfId="740" xr:uid="{00000000-0005-0000-0000-0000E3020000}"/>
    <cellStyle name="통_토공수량집계표" xfId="741" xr:uid="{00000000-0005-0000-0000-0000E4020000}"/>
    <cellStyle name="통_토공수량집계표_1.본체수량" xfId="742" xr:uid="{00000000-0005-0000-0000-0000E5020000}"/>
    <cellStyle name="통_폐기물" xfId="743" xr:uid="{00000000-0005-0000-0000-0000E6020000}"/>
    <cellStyle name="통_폐기물_1.본체수량" xfId="744" xr:uid="{00000000-0005-0000-0000-0000E7020000}"/>
    <cellStyle name="통_폐기물-1" xfId="745" xr:uid="{00000000-0005-0000-0000-0000E8020000}"/>
    <cellStyle name="통_폐기물-1_1.본체수량" xfId="746" xr:uid="{00000000-0005-0000-0000-0000E9020000}"/>
    <cellStyle name="통_폐기물-3" xfId="747" xr:uid="{00000000-0005-0000-0000-0000EA020000}"/>
    <cellStyle name="통_폐기물-3_1.본체수량" xfId="748" xr:uid="{00000000-0005-0000-0000-0000EB020000}"/>
    <cellStyle name="통_포장공" xfId="749" xr:uid="{00000000-0005-0000-0000-0000EC020000}"/>
    <cellStyle name="통_포장공_1.본체수량" xfId="750" xr:uid="{00000000-0005-0000-0000-0000ED020000}"/>
    <cellStyle name="통_호안공" xfId="751" xr:uid="{00000000-0005-0000-0000-0000EE020000}"/>
    <cellStyle name="통_호안공(최종)" xfId="752" xr:uid="{00000000-0005-0000-0000-0000EF020000}"/>
    <cellStyle name="통_호안공(최종)_03 계단수량" xfId="753" xr:uid="{00000000-0005-0000-0000-0000F0020000}"/>
    <cellStyle name="통_호안공(최종)_03 조경공" xfId="754" xr:uid="{00000000-0005-0000-0000-0000F1020000}"/>
    <cellStyle name="통_호안공(최종)_03_1 계단수량(전체)" xfId="755" xr:uid="{00000000-0005-0000-0000-0000F2020000}"/>
    <cellStyle name="통_호안공(최종)_03_2 계단수량(보좌안)" xfId="756" xr:uid="{00000000-0005-0000-0000-0000F3020000}"/>
    <cellStyle name="통_호안공(최종)_03_3 계단수량(보우안)" xfId="757" xr:uid="{00000000-0005-0000-0000-0000F4020000}"/>
    <cellStyle name="통_호안공(최종)_1.본체수량" xfId="758" xr:uid="{00000000-0005-0000-0000-0000F5020000}"/>
    <cellStyle name="통_호안공(최종)_계단수량" xfId="759" xr:uid="{00000000-0005-0000-0000-0000F6020000}"/>
    <cellStyle name="통_호안공_03 계단수량" xfId="760" xr:uid="{00000000-0005-0000-0000-0000F7020000}"/>
    <cellStyle name="통_호안공_03 조경공" xfId="761" xr:uid="{00000000-0005-0000-0000-0000F8020000}"/>
    <cellStyle name="통_호안공_03_1 계단수량(전체)" xfId="762" xr:uid="{00000000-0005-0000-0000-0000F9020000}"/>
    <cellStyle name="통_호안공_03_2 계단수량(보좌안)" xfId="763" xr:uid="{00000000-0005-0000-0000-0000FA020000}"/>
    <cellStyle name="통_호안공_03_3 계단수량(보우안)" xfId="764" xr:uid="{00000000-0005-0000-0000-0000FB020000}"/>
    <cellStyle name="통_호안공_1.본체수량" xfId="765" xr:uid="{00000000-0005-0000-0000-0000FC020000}"/>
    <cellStyle name="통_호안공_계단수량" xfId="766" xr:uid="{00000000-0005-0000-0000-0000FD020000}"/>
    <cellStyle name="통화 [" xfId="767" xr:uid="{00000000-0005-0000-0000-0000FE020000}"/>
    <cellStyle name="통화 [0㉝〸" xfId="768" xr:uid="{00000000-0005-0000-0000-0000FF020000}"/>
    <cellStyle name="퍼센트" xfId="769" xr:uid="{00000000-0005-0000-0000-000000030000}"/>
    <cellStyle name="표" xfId="770" xr:uid="{00000000-0005-0000-0000-000001030000}"/>
    <cellStyle name="표 2" xfId="771" xr:uid="{00000000-0005-0000-0000-000002030000}"/>
    <cellStyle name="표 2 2" xfId="772" xr:uid="{00000000-0005-0000-0000-000003030000}"/>
    <cellStyle name="표 3" xfId="773" xr:uid="{00000000-0005-0000-0000-000004030000}"/>
    <cellStyle name="표_03 계단수량" xfId="774" xr:uid="{00000000-0005-0000-0000-000005030000}"/>
    <cellStyle name="표_03 조경공" xfId="775" xr:uid="{00000000-0005-0000-0000-000006030000}"/>
    <cellStyle name="표_03_1 계단수량(전체)" xfId="776" xr:uid="{00000000-0005-0000-0000-000007030000}"/>
    <cellStyle name="표_03_2 계단수량(보좌안)" xfId="777" xr:uid="{00000000-0005-0000-0000-000008030000}"/>
    <cellStyle name="표_03_3 계단수량(보우안)" xfId="778" xr:uid="{00000000-0005-0000-0000-000009030000}"/>
    <cellStyle name="표_04.포장공" xfId="779" xr:uid="{00000000-0005-0000-0000-00000A030000}"/>
    <cellStyle name="표_04.포장공_1.본체수량" xfId="780" xr:uid="{00000000-0005-0000-0000-00000B030000}"/>
    <cellStyle name="표_05 부대공" xfId="781" xr:uid="{00000000-0005-0000-0000-00000C030000}"/>
    <cellStyle name="표_1.본체수량" xfId="782" xr:uid="{00000000-0005-0000-0000-00000D030000}"/>
    <cellStyle name="표_4공구호안공(최종)" xfId="783" xr:uid="{00000000-0005-0000-0000-00000E030000}"/>
    <cellStyle name="표_4공구호안공(최종)_03 계단수량" xfId="784" xr:uid="{00000000-0005-0000-0000-00000F030000}"/>
    <cellStyle name="표_4공구호안공(최종)_03 조경공" xfId="785" xr:uid="{00000000-0005-0000-0000-000010030000}"/>
    <cellStyle name="표_4공구호안공(최종)_03_1 계단수량(전체)" xfId="786" xr:uid="{00000000-0005-0000-0000-000011030000}"/>
    <cellStyle name="표_4공구호안공(최종)_03_2 계단수량(보좌안)" xfId="787" xr:uid="{00000000-0005-0000-0000-000012030000}"/>
    <cellStyle name="표_4공구호안공(최종)_03_3 계단수량(보우안)" xfId="788" xr:uid="{00000000-0005-0000-0000-000013030000}"/>
    <cellStyle name="표_4공구호안공(최종)_1.본체수량" xfId="789" xr:uid="{00000000-0005-0000-0000-000014030000}"/>
    <cellStyle name="표_4공구호안공(최종)_계단수량" xfId="790" xr:uid="{00000000-0005-0000-0000-000015030000}"/>
    <cellStyle name="표_6.전석" xfId="791" xr:uid="{00000000-0005-0000-0000-000016030000}"/>
    <cellStyle name="표_6.전석_1.본체수량" xfId="792" xr:uid="{00000000-0005-0000-0000-000017030000}"/>
    <cellStyle name="표_6.토공" xfId="793" xr:uid="{00000000-0005-0000-0000-000018030000}"/>
    <cellStyle name="표_6.토공_1.본체수량" xfId="794" xr:uid="{00000000-0005-0000-0000-000019030000}"/>
    <cellStyle name="표_6.포장공" xfId="795" xr:uid="{00000000-0005-0000-0000-00001A030000}"/>
    <cellStyle name="표_6.포장공_1.본체수량" xfId="796" xr:uid="{00000000-0005-0000-0000-00001B030000}"/>
    <cellStyle name="표_Book1" xfId="797" xr:uid="{00000000-0005-0000-0000-00001C030000}"/>
    <cellStyle name="표_Book1_1.본체수량" xfId="798" xr:uid="{00000000-0005-0000-0000-00001D030000}"/>
    <cellStyle name="표_Book2" xfId="799" xr:uid="{00000000-0005-0000-0000-00001E030000}"/>
    <cellStyle name="표_Book2_1.본체수량" xfId="800" xr:uid="{00000000-0005-0000-0000-00001F030000}"/>
    <cellStyle name="표_Book2_Book1" xfId="801" xr:uid="{00000000-0005-0000-0000-000020030000}"/>
    <cellStyle name="표_Book2_Book1_1.본체수량" xfId="802" xr:uid="{00000000-0005-0000-0000-000021030000}"/>
    <cellStyle name="표_Book2_Book1_토공" xfId="803" xr:uid="{00000000-0005-0000-0000-000022030000}"/>
    <cellStyle name="표_Book2_Book1_토공_1.본체수량" xfId="804" xr:uid="{00000000-0005-0000-0000-000023030000}"/>
    <cellStyle name="표_Book2_공종별자재집계" xfId="805" xr:uid="{00000000-0005-0000-0000-000024030000}"/>
    <cellStyle name="표_Book2_공종별자재집계_1.본체수량" xfId="806" xr:uid="{00000000-0005-0000-0000-000025030000}"/>
    <cellStyle name="표_U형측구" xfId="807" xr:uid="{00000000-0005-0000-0000-000026030000}"/>
    <cellStyle name="표_U형측구_1.본체수량" xfId="808" xr:uid="{00000000-0005-0000-0000-000027030000}"/>
    <cellStyle name="표_계단수량" xfId="809" xr:uid="{00000000-0005-0000-0000-000028030000}"/>
    <cellStyle name="표_공종별자재집계" xfId="810" xr:uid="{00000000-0005-0000-0000-000029030000}"/>
    <cellStyle name="표_공종별자재집계_1.본체수량" xfId="811" xr:uid="{00000000-0005-0000-0000-00002A030000}"/>
    <cellStyle name="표_배수공" xfId="812" xr:uid="{00000000-0005-0000-0000-00002B030000}"/>
    <cellStyle name="표_배수공_1.본체수량" xfId="813" xr:uid="{00000000-0005-0000-0000-00002C030000}"/>
    <cellStyle name="표_부대공" xfId="814" xr:uid="{00000000-0005-0000-0000-00002D030000}"/>
    <cellStyle name="표_부대공_1.본체수량" xfId="815" xr:uid="{00000000-0005-0000-0000-00002E030000}"/>
    <cellStyle name="표_부대공_토공" xfId="816" xr:uid="{00000000-0005-0000-0000-00002F030000}"/>
    <cellStyle name="표_부대공_토공_1.본체수량" xfId="817" xr:uid="{00000000-0005-0000-0000-000030030000}"/>
    <cellStyle name="표_사본 - 6.전석" xfId="818" xr:uid="{00000000-0005-0000-0000-000031030000}"/>
    <cellStyle name="표_사본 - 6.전석_1.본체수량" xfId="819" xr:uid="{00000000-0005-0000-0000-000032030000}"/>
    <cellStyle name="표_석축" xfId="820" xr:uid="{00000000-0005-0000-0000-000033030000}"/>
    <cellStyle name="표_석축(만천1리)" xfId="821" xr:uid="{00000000-0005-0000-0000-000034030000}"/>
    <cellStyle name="표_석축(만천1리)_03 계단수량" xfId="822" xr:uid="{00000000-0005-0000-0000-000035030000}"/>
    <cellStyle name="표_석축(만천1리)_03 조경공" xfId="823" xr:uid="{00000000-0005-0000-0000-000036030000}"/>
    <cellStyle name="표_석축(만천1리)_03_1 계단수량(전체)" xfId="824" xr:uid="{00000000-0005-0000-0000-000037030000}"/>
    <cellStyle name="표_석축(만천1리)_03_2 계단수량(보좌안)" xfId="825" xr:uid="{00000000-0005-0000-0000-000038030000}"/>
    <cellStyle name="표_석축(만천1리)_03_3 계단수량(보우안)" xfId="826" xr:uid="{00000000-0005-0000-0000-000039030000}"/>
    <cellStyle name="표_석축(만천1리)_1.본체수량" xfId="827" xr:uid="{00000000-0005-0000-0000-00003A030000}"/>
    <cellStyle name="표_석축(만천1리)_계단수량" xfId="828" xr:uid="{00000000-0005-0000-0000-00003B030000}"/>
    <cellStyle name="표_석축_03 계단수량" xfId="829" xr:uid="{00000000-0005-0000-0000-00003C030000}"/>
    <cellStyle name="표_석축_03 조경공" xfId="830" xr:uid="{00000000-0005-0000-0000-00003D030000}"/>
    <cellStyle name="표_석축_03_1 계단수량(전체)" xfId="831" xr:uid="{00000000-0005-0000-0000-00003E030000}"/>
    <cellStyle name="표_석축_03_2 계단수량(보좌안)" xfId="832" xr:uid="{00000000-0005-0000-0000-00003F030000}"/>
    <cellStyle name="표_석축_03_3 계단수량(보우안)" xfId="833" xr:uid="{00000000-0005-0000-0000-000040030000}"/>
    <cellStyle name="표_석축_1.본체수량" xfId="834" xr:uid="{00000000-0005-0000-0000-000041030000}"/>
    <cellStyle name="표_석축_계단수량" xfId="835" xr:uid="{00000000-0005-0000-0000-000042030000}"/>
    <cellStyle name="표_순창사방댐편입용지조서" xfId="836" xr:uid="{00000000-0005-0000-0000-000043030000}"/>
    <cellStyle name="표_순창사방댐편입용지조서 2" xfId="837" xr:uid="{00000000-0005-0000-0000-000044030000}"/>
    <cellStyle name="표_순창사방댐편입용지조서_수량 설계서-산서면 학선리 산68-전석저사댐4" xfId="838" xr:uid="{00000000-0005-0000-0000-000045030000}"/>
    <cellStyle name="표_순창사방댐편입용지조서_청웅청계-버트리스댐---0" xfId="839" xr:uid="{00000000-0005-0000-0000-000046030000}"/>
    <cellStyle name="표_순창사방댐편입용지조서_편입용지조서 임실1차 오수대명" xfId="840" xr:uid="{00000000-0005-0000-0000-000047030000}"/>
    <cellStyle name="표_순창사방댐편입용지조서_편입용지조서-임실읍 이인리" xfId="841" xr:uid="{00000000-0005-0000-0000-000048030000}"/>
    <cellStyle name="표_순창사방댐편입용지조서_편입용지조서-청웅청계댐계류(1)" xfId="842" xr:uid="{00000000-0005-0000-0000-000049030000}"/>
    <cellStyle name="표_주요자재집계" xfId="843" xr:uid="{00000000-0005-0000-0000-00004A030000}"/>
    <cellStyle name="표_주요자재집계_1.본체수량" xfId="844" xr:uid="{00000000-0005-0000-0000-00004B030000}"/>
    <cellStyle name="표_집수정" xfId="845" xr:uid="{00000000-0005-0000-0000-00004C030000}"/>
    <cellStyle name="표_집수정_1.본체수량" xfId="846" xr:uid="{00000000-0005-0000-0000-00004D030000}"/>
    <cellStyle name="표_청웅옥석-발주절단6+15" xfId="847" xr:uid="{00000000-0005-0000-0000-00004E030000}"/>
    <cellStyle name="표_토공" xfId="848" xr:uid="{00000000-0005-0000-0000-00004F030000}"/>
    <cellStyle name="표_토공_1.본체수량" xfId="849" xr:uid="{00000000-0005-0000-0000-000050030000}"/>
    <cellStyle name="표_토공수량집계표" xfId="850" xr:uid="{00000000-0005-0000-0000-000051030000}"/>
    <cellStyle name="표_토공수량집계표_1.본체수량" xfId="851" xr:uid="{00000000-0005-0000-0000-000052030000}"/>
    <cellStyle name="표_폐기물" xfId="852" xr:uid="{00000000-0005-0000-0000-000053030000}"/>
    <cellStyle name="표_폐기물_1.본체수량" xfId="853" xr:uid="{00000000-0005-0000-0000-000054030000}"/>
    <cellStyle name="표_폐기물-1" xfId="854" xr:uid="{00000000-0005-0000-0000-000055030000}"/>
    <cellStyle name="표_폐기물-1_1.본체수량" xfId="855" xr:uid="{00000000-0005-0000-0000-000056030000}"/>
    <cellStyle name="표_폐기물-3" xfId="856" xr:uid="{00000000-0005-0000-0000-000057030000}"/>
    <cellStyle name="표_폐기물-3_1.본체수량" xfId="857" xr:uid="{00000000-0005-0000-0000-000058030000}"/>
    <cellStyle name="표_포장공" xfId="858" xr:uid="{00000000-0005-0000-0000-000059030000}"/>
    <cellStyle name="표_포장공_1.본체수량" xfId="859" xr:uid="{00000000-0005-0000-0000-00005A030000}"/>
    <cellStyle name="표_호안공" xfId="860" xr:uid="{00000000-0005-0000-0000-00005B030000}"/>
    <cellStyle name="표_호안공(최종)" xfId="861" xr:uid="{00000000-0005-0000-0000-00005C030000}"/>
    <cellStyle name="표_호안공(최종)_03 계단수량" xfId="862" xr:uid="{00000000-0005-0000-0000-00005D030000}"/>
    <cellStyle name="표_호안공(최종)_03 조경공" xfId="863" xr:uid="{00000000-0005-0000-0000-00005E030000}"/>
    <cellStyle name="표_호안공(최종)_03_1 계단수량(전체)" xfId="864" xr:uid="{00000000-0005-0000-0000-00005F030000}"/>
    <cellStyle name="표_호안공(최종)_03_2 계단수량(보좌안)" xfId="865" xr:uid="{00000000-0005-0000-0000-000060030000}"/>
    <cellStyle name="표_호안공(최종)_03_3 계단수량(보우안)" xfId="866" xr:uid="{00000000-0005-0000-0000-000061030000}"/>
    <cellStyle name="표_호안공(최종)_1.본체수량" xfId="867" xr:uid="{00000000-0005-0000-0000-000062030000}"/>
    <cellStyle name="표_호안공(최종)_계단수량" xfId="868" xr:uid="{00000000-0005-0000-0000-000063030000}"/>
    <cellStyle name="표_호안공_03 계단수량" xfId="869" xr:uid="{00000000-0005-0000-0000-000064030000}"/>
    <cellStyle name="표_호안공_03 조경공" xfId="870" xr:uid="{00000000-0005-0000-0000-000065030000}"/>
    <cellStyle name="표_호안공_03_1 계단수량(전체)" xfId="871" xr:uid="{00000000-0005-0000-0000-000066030000}"/>
    <cellStyle name="표_호안공_03_2 계단수량(보좌안)" xfId="872" xr:uid="{00000000-0005-0000-0000-000067030000}"/>
    <cellStyle name="표_호안공_03_3 계단수량(보우안)" xfId="873" xr:uid="{00000000-0005-0000-0000-000068030000}"/>
    <cellStyle name="표_호안공_1.본체수량" xfId="874" xr:uid="{00000000-0005-0000-0000-000069030000}"/>
    <cellStyle name="표_호안공_계단수량" xfId="875" xr:uid="{00000000-0005-0000-0000-00006A030000}"/>
    <cellStyle name="표준" xfId="0" builtinId="0"/>
    <cellStyle name="표준 10" xfId="876" xr:uid="{00000000-0005-0000-0000-00006C030000}"/>
    <cellStyle name="표준 10 2" xfId="877" xr:uid="{00000000-0005-0000-0000-00006D030000}"/>
    <cellStyle name="표준 100" xfId="878" xr:uid="{00000000-0005-0000-0000-00006E030000}"/>
    <cellStyle name="표준 101" xfId="879" xr:uid="{00000000-0005-0000-0000-00006F030000}"/>
    <cellStyle name="표준 102" xfId="880" xr:uid="{00000000-0005-0000-0000-000070030000}"/>
    <cellStyle name="표준 103" xfId="881" xr:uid="{00000000-0005-0000-0000-000071030000}"/>
    <cellStyle name="표준 104" xfId="882" xr:uid="{00000000-0005-0000-0000-000072030000}"/>
    <cellStyle name="표준 104 2" xfId="883" xr:uid="{00000000-0005-0000-0000-000073030000}"/>
    <cellStyle name="표준 105" xfId="884" xr:uid="{00000000-0005-0000-0000-000074030000}"/>
    <cellStyle name="표준 105 2" xfId="885" xr:uid="{00000000-0005-0000-0000-000075030000}"/>
    <cellStyle name="표준 106" xfId="886" xr:uid="{00000000-0005-0000-0000-000076030000}"/>
    <cellStyle name="표준 106 2" xfId="887" xr:uid="{00000000-0005-0000-0000-000077030000}"/>
    <cellStyle name="표준 107" xfId="888" xr:uid="{00000000-0005-0000-0000-000078030000}"/>
    <cellStyle name="표준 107 2" xfId="889" xr:uid="{00000000-0005-0000-0000-000079030000}"/>
    <cellStyle name="표준 108" xfId="890" xr:uid="{00000000-0005-0000-0000-00007A030000}"/>
    <cellStyle name="표준 108 2" xfId="891" xr:uid="{00000000-0005-0000-0000-00007B030000}"/>
    <cellStyle name="표준 109" xfId="892" xr:uid="{00000000-0005-0000-0000-00007C030000}"/>
    <cellStyle name="표준 109 2" xfId="893" xr:uid="{00000000-0005-0000-0000-00007D030000}"/>
    <cellStyle name="표준 11" xfId="894" xr:uid="{00000000-0005-0000-0000-00007E030000}"/>
    <cellStyle name="표준 110" xfId="895" xr:uid="{00000000-0005-0000-0000-00007F030000}"/>
    <cellStyle name="표준 110 2" xfId="896" xr:uid="{00000000-0005-0000-0000-000080030000}"/>
    <cellStyle name="표준 111" xfId="897" xr:uid="{00000000-0005-0000-0000-000081030000}"/>
    <cellStyle name="표준 111 2" xfId="898" xr:uid="{00000000-0005-0000-0000-000082030000}"/>
    <cellStyle name="표준 112" xfId="899" xr:uid="{00000000-0005-0000-0000-000083030000}"/>
    <cellStyle name="표준 112 2" xfId="900" xr:uid="{00000000-0005-0000-0000-000084030000}"/>
    <cellStyle name="표준 113" xfId="901" xr:uid="{00000000-0005-0000-0000-000085030000}"/>
    <cellStyle name="표준 114" xfId="902" xr:uid="{00000000-0005-0000-0000-000086030000}"/>
    <cellStyle name="표준 114 2" xfId="903" xr:uid="{00000000-0005-0000-0000-000087030000}"/>
    <cellStyle name="표준 115" xfId="904" xr:uid="{00000000-0005-0000-0000-000088030000}"/>
    <cellStyle name="표준 115 2" xfId="905" xr:uid="{00000000-0005-0000-0000-000089030000}"/>
    <cellStyle name="표준 116" xfId="906" xr:uid="{00000000-0005-0000-0000-00008A030000}"/>
    <cellStyle name="표준 116 2" xfId="907" xr:uid="{00000000-0005-0000-0000-00008B030000}"/>
    <cellStyle name="표준 117" xfId="908" xr:uid="{00000000-0005-0000-0000-00008C030000}"/>
    <cellStyle name="표준 118" xfId="909" xr:uid="{00000000-0005-0000-0000-00008D030000}"/>
    <cellStyle name="표준 118 2" xfId="910" xr:uid="{00000000-0005-0000-0000-00008E030000}"/>
    <cellStyle name="표준 119" xfId="911" xr:uid="{00000000-0005-0000-0000-00008F030000}"/>
    <cellStyle name="표준 12" xfId="912" xr:uid="{00000000-0005-0000-0000-000090030000}"/>
    <cellStyle name="표준 120" xfId="913" xr:uid="{00000000-0005-0000-0000-000091030000}"/>
    <cellStyle name="표준 120 2" xfId="914" xr:uid="{00000000-0005-0000-0000-000092030000}"/>
    <cellStyle name="표준 121" xfId="915" xr:uid="{00000000-0005-0000-0000-000093030000}"/>
    <cellStyle name="표준 121 2" xfId="916" xr:uid="{00000000-0005-0000-0000-000094030000}"/>
    <cellStyle name="표준 122" xfId="917" xr:uid="{00000000-0005-0000-0000-000095030000}"/>
    <cellStyle name="표준 122 2" xfId="918" xr:uid="{00000000-0005-0000-0000-000096030000}"/>
    <cellStyle name="표준 123" xfId="919" xr:uid="{00000000-0005-0000-0000-000097030000}"/>
    <cellStyle name="표준 123 2" xfId="920" xr:uid="{00000000-0005-0000-0000-000098030000}"/>
    <cellStyle name="표준 124" xfId="921" xr:uid="{00000000-0005-0000-0000-000099030000}"/>
    <cellStyle name="표준 125" xfId="922" xr:uid="{00000000-0005-0000-0000-00009A030000}"/>
    <cellStyle name="표준 125 2" xfId="923" xr:uid="{00000000-0005-0000-0000-00009B030000}"/>
    <cellStyle name="표준 126" xfId="924" xr:uid="{00000000-0005-0000-0000-00009C030000}"/>
    <cellStyle name="표준 126 2" xfId="925" xr:uid="{00000000-0005-0000-0000-00009D030000}"/>
    <cellStyle name="표준 127" xfId="926" xr:uid="{00000000-0005-0000-0000-00009E030000}"/>
    <cellStyle name="표준 127 2" xfId="927" xr:uid="{00000000-0005-0000-0000-00009F030000}"/>
    <cellStyle name="표준 128" xfId="928" xr:uid="{00000000-0005-0000-0000-0000A0030000}"/>
    <cellStyle name="표준 129" xfId="929" xr:uid="{00000000-0005-0000-0000-0000A1030000}"/>
    <cellStyle name="표준 129 2" xfId="930" xr:uid="{00000000-0005-0000-0000-0000A2030000}"/>
    <cellStyle name="표준 13" xfId="931" xr:uid="{00000000-0005-0000-0000-0000A3030000}"/>
    <cellStyle name="표준 130" xfId="932" xr:uid="{00000000-0005-0000-0000-0000A4030000}"/>
    <cellStyle name="표준 131" xfId="933" xr:uid="{00000000-0005-0000-0000-0000A5030000}"/>
    <cellStyle name="표준 131 2" xfId="934" xr:uid="{00000000-0005-0000-0000-0000A6030000}"/>
    <cellStyle name="표준 132" xfId="935" xr:uid="{00000000-0005-0000-0000-0000A7030000}"/>
    <cellStyle name="표준 132 2" xfId="936" xr:uid="{00000000-0005-0000-0000-0000A8030000}"/>
    <cellStyle name="표준 133" xfId="937" xr:uid="{00000000-0005-0000-0000-0000A9030000}"/>
    <cellStyle name="표준 133 2" xfId="938" xr:uid="{00000000-0005-0000-0000-0000AA030000}"/>
    <cellStyle name="표준 134" xfId="939" xr:uid="{00000000-0005-0000-0000-0000AB030000}"/>
    <cellStyle name="표준 134 2" xfId="940" xr:uid="{00000000-0005-0000-0000-0000AC030000}"/>
    <cellStyle name="표준 135" xfId="941" xr:uid="{00000000-0005-0000-0000-0000AD030000}"/>
    <cellStyle name="표준 135 2" xfId="942" xr:uid="{00000000-0005-0000-0000-0000AE030000}"/>
    <cellStyle name="표준 136" xfId="943" xr:uid="{00000000-0005-0000-0000-0000AF030000}"/>
    <cellStyle name="표준 136 2" xfId="944" xr:uid="{00000000-0005-0000-0000-0000B0030000}"/>
    <cellStyle name="표준 137" xfId="945" xr:uid="{00000000-0005-0000-0000-0000B1030000}"/>
    <cellStyle name="표준 137 2" xfId="946" xr:uid="{00000000-0005-0000-0000-0000B2030000}"/>
    <cellStyle name="표준 138" xfId="947" xr:uid="{00000000-0005-0000-0000-0000B3030000}"/>
    <cellStyle name="표준 138 2" xfId="948" xr:uid="{00000000-0005-0000-0000-0000B4030000}"/>
    <cellStyle name="표준 139" xfId="949" xr:uid="{00000000-0005-0000-0000-0000B5030000}"/>
    <cellStyle name="표준 139 2" xfId="950" xr:uid="{00000000-0005-0000-0000-0000B6030000}"/>
    <cellStyle name="표준 14" xfId="951" xr:uid="{00000000-0005-0000-0000-0000B7030000}"/>
    <cellStyle name="표준 140" xfId="952" xr:uid="{00000000-0005-0000-0000-0000B8030000}"/>
    <cellStyle name="표준 140 2" xfId="953" xr:uid="{00000000-0005-0000-0000-0000B9030000}"/>
    <cellStyle name="표준 141" xfId="954" xr:uid="{00000000-0005-0000-0000-0000BA030000}"/>
    <cellStyle name="표준 141 2" xfId="955" xr:uid="{00000000-0005-0000-0000-0000BB030000}"/>
    <cellStyle name="표준 142" xfId="956" xr:uid="{00000000-0005-0000-0000-0000BC030000}"/>
    <cellStyle name="표준 142 2" xfId="957" xr:uid="{00000000-0005-0000-0000-0000BD030000}"/>
    <cellStyle name="표준 143" xfId="958" xr:uid="{00000000-0005-0000-0000-0000BE030000}"/>
    <cellStyle name="표준 143 2" xfId="959" xr:uid="{00000000-0005-0000-0000-0000BF030000}"/>
    <cellStyle name="표준 144" xfId="960" xr:uid="{00000000-0005-0000-0000-0000C0030000}"/>
    <cellStyle name="표준 144 2" xfId="961" xr:uid="{00000000-0005-0000-0000-0000C1030000}"/>
    <cellStyle name="표준 145" xfId="962" xr:uid="{00000000-0005-0000-0000-0000C2030000}"/>
    <cellStyle name="표준 145 2" xfId="963" xr:uid="{00000000-0005-0000-0000-0000C3030000}"/>
    <cellStyle name="표준 146" xfId="964" xr:uid="{00000000-0005-0000-0000-0000C4030000}"/>
    <cellStyle name="표준 146 2" xfId="965" xr:uid="{00000000-0005-0000-0000-0000C5030000}"/>
    <cellStyle name="표준 147" xfId="966" xr:uid="{00000000-0005-0000-0000-0000C6030000}"/>
    <cellStyle name="표준 147 2" xfId="967" xr:uid="{00000000-0005-0000-0000-0000C7030000}"/>
    <cellStyle name="표준 148" xfId="968" xr:uid="{00000000-0005-0000-0000-0000C8030000}"/>
    <cellStyle name="표준 148 2" xfId="969" xr:uid="{00000000-0005-0000-0000-0000C9030000}"/>
    <cellStyle name="표준 149" xfId="970" xr:uid="{00000000-0005-0000-0000-0000CA030000}"/>
    <cellStyle name="표준 149 2" xfId="971" xr:uid="{00000000-0005-0000-0000-0000CB030000}"/>
    <cellStyle name="표준 15" xfId="972" xr:uid="{00000000-0005-0000-0000-0000CC030000}"/>
    <cellStyle name="표준 150" xfId="973" xr:uid="{00000000-0005-0000-0000-0000CD030000}"/>
    <cellStyle name="표준 150 2" xfId="974" xr:uid="{00000000-0005-0000-0000-0000CE030000}"/>
    <cellStyle name="표준 151" xfId="975" xr:uid="{00000000-0005-0000-0000-0000CF030000}"/>
    <cellStyle name="표준 151 2" xfId="976" xr:uid="{00000000-0005-0000-0000-0000D0030000}"/>
    <cellStyle name="표준 152" xfId="977" xr:uid="{00000000-0005-0000-0000-0000D1030000}"/>
    <cellStyle name="표준 152 2" xfId="978" xr:uid="{00000000-0005-0000-0000-0000D2030000}"/>
    <cellStyle name="표준 153" xfId="979" xr:uid="{00000000-0005-0000-0000-0000D3030000}"/>
    <cellStyle name="표준 153 2" xfId="980" xr:uid="{00000000-0005-0000-0000-0000D4030000}"/>
    <cellStyle name="표준 154" xfId="981" xr:uid="{00000000-0005-0000-0000-0000D5030000}"/>
    <cellStyle name="표준 154 2" xfId="982" xr:uid="{00000000-0005-0000-0000-0000D6030000}"/>
    <cellStyle name="표준 155" xfId="983" xr:uid="{00000000-0005-0000-0000-0000D7030000}"/>
    <cellStyle name="표준 155 2" xfId="984" xr:uid="{00000000-0005-0000-0000-0000D8030000}"/>
    <cellStyle name="표준 156" xfId="985" xr:uid="{00000000-0005-0000-0000-0000D9030000}"/>
    <cellStyle name="표준 156 2" xfId="986" xr:uid="{00000000-0005-0000-0000-0000DA030000}"/>
    <cellStyle name="표준 157" xfId="987" xr:uid="{00000000-0005-0000-0000-0000DB030000}"/>
    <cellStyle name="표준 157 2" xfId="988" xr:uid="{00000000-0005-0000-0000-0000DC030000}"/>
    <cellStyle name="표준 158" xfId="989" xr:uid="{00000000-0005-0000-0000-0000DD030000}"/>
    <cellStyle name="표준 158 2" xfId="990" xr:uid="{00000000-0005-0000-0000-0000DE030000}"/>
    <cellStyle name="표준 159" xfId="991" xr:uid="{00000000-0005-0000-0000-0000DF030000}"/>
    <cellStyle name="표준 159 2" xfId="992" xr:uid="{00000000-0005-0000-0000-0000E0030000}"/>
    <cellStyle name="표준 16" xfId="993" xr:uid="{00000000-0005-0000-0000-0000E1030000}"/>
    <cellStyle name="표준 160" xfId="994" xr:uid="{00000000-0005-0000-0000-0000E2030000}"/>
    <cellStyle name="표준 160 2" xfId="995" xr:uid="{00000000-0005-0000-0000-0000E3030000}"/>
    <cellStyle name="표준 161" xfId="996" xr:uid="{00000000-0005-0000-0000-0000E4030000}"/>
    <cellStyle name="표준 161 2" xfId="997" xr:uid="{00000000-0005-0000-0000-0000E5030000}"/>
    <cellStyle name="표준 162" xfId="998" xr:uid="{00000000-0005-0000-0000-0000E6030000}"/>
    <cellStyle name="표준 162 2" xfId="999" xr:uid="{00000000-0005-0000-0000-0000E7030000}"/>
    <cellStyle name="표준 163" xfId="1000" xr:uid="{00000000-0005-0000-0000-0000E8030000}"/>
    <cellStyle name="표준 163 2" xfId="1001" xr:uid="{00000000-0005-0000-0000-0000E9030000}"/>
    <cellStyle name="표준 164" xfId="1002" xr:uid="{00000000-0005-0000-0000-0000EA030000}"/>
    <cellStyle name="표준 164 2" xfId="1003" xr:uid="{00000000-0005-0000-0000-0000EB030000}"/>
    <cellStyle name="표준 165" xfId="1004" xr:uid="{00000000-0005-0000-0000-0000EC030000}"/>
    <cellStyle name="표준 165 2" xfId="1005" xr:uid="{00000000-0005-0000-0000-0000ED030000}"/>
    <cellStyle name="표준 166" xfId="1006" xr:uid="{00000000-0005-0000-0000-0000EE030000}"/>
    <cellStyle name="표준 166 2" xfId="1007" xr:uid="{00000000-0005-0000-0000-0000EF030000}"/>
    <cellStyle name="표준 167" xfId="1008" xr:uid="{00000000-0005-0000-0000-0000F0030000}"/>
    <cellStyle name="표준 167 2" xfId="1009" xr:uid="{00000000-0005-0000-0000-0000F1030000}"/>
    <cellStyle name="표준 168" xfId="1010" xr:uid="{00000000-0005-0000-0000-0000F2030000}"/>
    <cellStyle name="표준 168 2" xfId="1011" xr:uid="{00000000-0005-0000-0000-0000F3030000}"/>
    <cellStyle name="표준 169" xfId="1012" xr:uid="{00000000-0005-0000-0000-0000F4030000}"/>
    <cellStyle name="표준 169 2" xfId="1013" xr:uid="{00000000-0005-0000-0000-0000F5030000}"/>
    <cellStyle name="표준 17" xfId="1014" xr:uid="{00000000-0005-0000-0000-0000F6030000}"/>
    <cellStyle name="표준 170" xfId="1015" xr:uid="{00000000-0005-0000-0000-0000F7030000}"/>
    <cellStyle name="표준 170 2" xfId="1016" xr:uid="{00000000-0005-0000-0000-0000F8030000}"/>
    <cellStyle name="표준 171" xfId="1017" xr:uid="{00000000-0005-0000-0000-0000F9030000}"/>
    <cellStyle name="표준 171 2" xfId="1018" xr:uid="{00000000-0005-0000-0000-0000FA030000}"/>
    <cellStyle name="표준 172" xfId="1019" xr:uid="{00000000-0005-0000-0000-0000FB030000}"/>
    <cellStyle name="표준 172 2" xfId="1020" xr:uid="{00000000-0005-0000-0000-0000FC030000}"/>
    <cellStyle name="표준 173" xfId="1021" xr:uid="{00000000-0005-0000-0000-0000FD030000}"/>
    <cellStyle name="표준 173 2" xfId="1022" xr:uid="{00000000-0005-0000-0000-0000FE030000}"/>
    <cellStyle name="표준 174" xfId="1023" xr:uid="{00000000-0005-0000-0000-0000FF030000}"/>
    <cellStyle name="표준 174 2" xfId="1024" xr:uid="{00000000-0005-0000-0000-000000040000}"/>
    <cellStyle name="표준 175" xfId="1025" xr:uid="{00000000-0005-0000-0000-000001040000}"/>
    <cellStyle name="표준 175 2" xfId="1026" xr:uid="{00000000-0005-0000-0000-000002040000}"/>
    <cellStyle name="표준 176" xfId="1027" xr:uid="{00000000-0005-0000-0000-000003040000}"/>
    <cellStyle name="표준 176 2" xfId="1028" xr:uid="{00000000-0005-0000-0000-000004040000}"/>
    <cellStyle name="표준 177" xfId="1029" xr:uid="{00000000-0005-0000-0000-000005040000}"/>
    <cellStyle name="표준 177 2" xfId="1030" xr:uid="{00000000-0005-0000-0000-000006040000}"/>
    <cellStyle name="표준 178" xfId="1031" xr:uid="{00000000-0005-0000-0000-000007040000}"/>
    <cellStyle name="표준 178 2" xfId="1032" xr:uid="{00000000-0005-0000-0000-000008040000}"/>
    <cellStyle name="표준 179" xfId="1033" xr:uid="{00000000-0005-0000-0000-000009040000}"/>
    <cellStyle name="표준 179 2" xfId="1034" xr:uid="{00000000-0005-0000-0000-00000A040000}"/>
    <cellStyle name="표준 18" xfId="1035" xr:uid="{00000000-0005-0000-0000-00000B040000}"/>
    <cellStyle name="표준 180" xfId="1036" xr:uid="{00000000-0005-0000-0000-00000C040000}"/>
    <cellStyle name="표준 180 2" xfId="1037" xr:uid="{00000000-0005-0000-0000-00000D040000}"/>
    <cellStyle name="표준 181" xfId="1038" xr:uid="{00000000-0005-0000-0000-00000E040000}"/>
    <cellStyle name="표준 181 2" xfId="1039" xr:uid="{00000000-0005-0000-0000-00000F040000}"/>
    <cellStyle name="표준 182" xfId="1040" xr:uid="{00000000-0005-0000-0000-000010040000}"/>
    <cellStyle name="표준 182 2" xfId="1041" xr:uid="{00000000-0005-0000-0000-000011040000}"/>
    <cellStyle name="표준 183" xfId="1042" xr:uid="{00000000-0005-0000-0000-000012040000}"/>
    <cellStyle name="표준 183 2" xfId="1043" xr:uid="{00000000-0005-0000-0000-000013040000}"/>
    <cellStyle name="표준 184" xfId="1044" xr:uid="{00000000-0005-0000-0000-000014040000}"/>
    <cellStyle name="표준 185" xfId="1045" xr:uid="{00000000-0005-0000-0000-000015040000}"/>
    <cellStyle name="표준 186" xfId="1046" xr:uid="{00000000-0005-0000-0000-000016040000}"/>
    <cellStyle name="표준 187" xfId="1047" xr:uid="{00000000-0005-0000-0000-000017040000}"/>
    <cellStyle name="표준 188" xfId="1048" xr:uid="{00000000-0005-0000-0000-000018040000}"/>
    <cellStyle name="표준 188 2" xfId="1049" xr:uid="{00000000-0005-0000-0000-000019040000}"/>
    <cellStyle name="표준 189" xfId="1050" xr:uid="{00000000-0005-0000-0000-00001A040000}"/>
    <cellStyle name="표준 189 2" xfId="1051" xr:uid="{00000000-0005-0000-0000-00001B040000}"/>
    <cellStyle name="표준 19" xfId="1052" xr:uid="{00000000-0005-0000-0000-00001C040000}"/>
    <cellStyle name="표준 190" xfId="1053" xr:uid="{00000000-0005-0000-0000-00001D040000}"/>
    <cellStyle name="표준 190 2" xfId="1054" xr:uid="{00000000-0005-0000-0000-00001E040000}"/>
    <cellStyle name="표준 191" xfId="1055" xr:uid="{00000000-0005-0000-0000-00001F040000}"/>
    <cellStyle name="표준 191 2" xfId="1056" xr:uid="{00000000-0005-0000-0000-000020040000}"/>
    <cellStyle name="표준 192" xfId="1057" xr:uid="{00000000-0005-0000-0000-000021040000}"/>
    <cellStyle name="표준 192 2" xfId="1058" xr:uid="{00000000-0005-0000-0000-000022040000}"/>
    <cellStyle name="표준 193" xfId="1059" xr:uid="{00000000-0005-0000-0000-000023040000}"/>
    <cellStyle name="표준 193 2" xfId="1060" xr:uid="{00000000-0005-0000-0000-000024040000}"/>
    <cellStyle name="표준 194" xfId="1061" xr:uid="{00000000-0005-0000-0000-000025040000}"/>
    <cellStyle name="표준 195" xfId="1062" xr:uid="{00000000-0005-0000-0000-000026040000}"/>
    <cellStyle name="표준 196" xfId="1063" xr:uid="{00000000-0005-0000-0000-000027040000}"/>
    <cellStyle name="표준 197" xfId="1064" xr:uid="{00000000-0005-0000-0000-000028040000}"/>
    <cellStyle name="표준 197 2" xfId="1065" xr:uid="{00000000-0005-0000-0000-000029040000}"/>
    <cellStyle name="표준 198" xfId="1066" xr:uid="{00000000-0005-0000-0000-00002A040000}"/>
    <cellStyle name="표준 198 2" xfId="1067" xr:uid="{00000000-0005-0000-0000-00002B040000}"/>
    <cellStyle name="표준 199" xfId="1068" xr:uid="{00000000-0005-0000-0000-00002C040000}"/>
    <cellStyle name="표준 199 2" xfId="1069" xr:uid="{00000000-0005-0000-0000-00002D040000}"/>
    <cellStyle name="표준 2" xfId="1070" xr:uid="{00000000-0005-0000-0000-00002E040000}"/>
    <cellStyle name="표준 2 2" xfId="1071" xr:uid="{00000000-0005-0000-0000-00002F040000}"/>
    <cellStyle name="표준 2 2 2" xfId="1072" xr:uid="{00000000-0005-0000-0000-000030040000}"/>
    <cellStyle name="표준 2 2 3" xfId="1073" xr:uid="{00000000-0005-0000-0000-000031040000}"/>
    <cellStyle name="표준 2 3" xfId="1074" xr:uid="{00000000-0005-0000-0000-000032040000}"/>
    <cellStyle name="표준 20" xfId="1075" xr:uid="{00000000-0005-0000-0000-000033040000}"/>
    <cellStyle name="표준 200" xfId="1076" xr:uid="{00000000-0005-0000-0000-000034040000}"/>
    <cellStyle name="표준 200 2" xfId="1077" xr:uid="{00000000-0005-0000-0000-000035040000}"/>
    <cellStyle name="표준 201" xfId="1078" xr:uid="{00000000-0005-0000-0000-000036040000}"/>
    <cellStyle name="표준 201 2" xfId="1079" xr:uid="{00000000-0005-0000-0000-000037040000}"/>
    <cellStyle name="표준 202" xfId="1080" xr:uid="{00000000-0005-0000-0000-000038040000}"/>
    <cellStyle name="표준 202 2" xfId="1081" xr:uid="{00000000-0005-0000-0000-000039040000}"/>
    <cellStyle name="표준 203" xfId="1082" xr:uid="{00000000-0005-0000-0000-00003A040000}"/>
    <cellStyle name="표준 203 2" xfId="1083" xr:uid="{00000000-0005-0000-0000-00003B040000}"/>
    <cellStyle name="표준 204" xfId="1084" xr:uid="{00000000-0005-0000-0000-00003C040000}"/>
    <cellStyle name="표준 204 2" xfId="1085" xr:uid="{00000000-0005-0000-0000-00003D040000}"/>
    <cellStyle name="표준 205" xfId="1086" xr:uid="{00000000-0005-0000-0000-00003E040000}"/>
    <cellStyle name="표준 206" xfId="1087" xr:uid="{00000000-0005-0000-0000-00003F040000}"/>
    <cellStyle name="표준 206 2" xfId="1088" xr:uid="{00000000-0005-0000-0000-000040040000}"/>
    <cellStyle name="표준 207" xfId="1089" xr:uid="{00000000-0005-0000-0000-000041040000}"/>
    <cellStyle name="표준 207 2" xfId="1090" xr:uid="{00000000-0005-0000-0000-000042040000}"/>
    <cellStyle name="표준 208" xfId="1091" xr:uid="{00000000-0005-0000-0000-000043040000}"/>
    <cellStyle name="표준 208 2" xfId="1092" xr:uid="{00000000-0005-0000-0000-000044040000}"/>
    <cellStyle name="표준 208 3" xfId="1093" xr:uid="{00000000-0005-0000-0000-000045040000}"/>
    <cellStyle name="표준 209" xfId="1094" xr:uid="{00000000-0005-0000-0000-000046040000}"/>
    <cellStyle name="표준 209 2" xfId="1095" xr:uid="{00000000-0005-0000-0000-000047040000}"/>
    <cellStyle name="표준 21" xfId="1096" xr:uid="{00000000-0005-0000-0000-000048040000}"/>
    <cellStyle name="표준 210" xfId="1097" xr:uid="{00000000-0005-0000-0000-000049040000}"/>
    <cellStyle name="표준 210 2" xfId="1098" xr:uid="{00000000-0005-0000-0000-00004A040000}"/>
    <cellStyle name="표준 211" xfId="1099" xr:uid="{00000000-0005-0000-0000-00004B040000}"/>
    <cellStyle name="표준 211 2" xfId="1100" xr:uid="{00000000-0005-0000-0000-00004C040000}"/>
    <cellStyle name="표준 212" xfId="1101" xr:uid="{00000000-0005-0000-0000-00004D040000}"/>
    <cellStyle name="표준 212 2" xfId="1102" xr:uid="{00000000-0005-0000-0000-00004E040000}"/>
    <cellStyle name="표준 213" xfId="1103" xr:uid="{00000000-0005-0000-0000-00004F040000}"/>
    <cellStyle name="표준 213 2" xfId="1104" xr:uid="{00000000-0005-0000-0000-000050040000}"/>
    <cellStyle name="표준 214" xfId="1105" xr:uid="{00000000-0005-0000-0000-000051040000}"/>
    <cellStyle name="표준 214 2" xfId="1106" xr:uid="{00000000-0005-0000-0000-000052040000}"/>
    <cellStyle name="표준 215" xfId="1107" xr:uid="{00000000-0005-0000-0000-000053040000}"/>
    <cellStyle name="표준 215 2" xfId="1108" xr:uid="{00000000-0005-0000-0000-000054040000}"/>
    <cellStyle name="표준 216" xfId="1109" xr:uid="{00000000-0005-0000-0000-000055040000}"/>
    <cellStyle name="표준 217" xfId="1110" xr:uid="{00000000-0005-0000-0000-000056040000}"/>
    <cellStyle name="표준 218" xfId="1111" xr:uid="{00000000-0005-0000-0000-000057040000}"/>
    <cellStyle name="표준 218 2" xfId="1308" xr:uid="{00000000-0005-0000-0000-000058040000}"/>
    <cellStyle name="표준 219" xfId="1112" xr:uid="{00000000-0005-0000-0000-000059040000}"/>
    <cellStyle name="표준 219 2" xfId="1307" xr:uid="{00000000-0005-0000-0000-00005A040000}"/>
    <cellStyle name="표준 22" xfId="1113" xr:uid="{00000000-0005-0000-0000-00005B040000}"/>
    <cellStyle name="표준 220" xfId="1114" xr:uid="{00000000-0005-0000-0000-00005C040000}"/>
    <cellStyle name="표준 221" xfId="1115" xr:uid="{00000000-0005-0000-0000-00005D040000}"/>
    <cellStyle name="표준 222" xfId="1116" xr:uid="{00000000-0005-0000-0000-00005E040000}"/>
    <cellStyle name="표준 223" xfId="1117" xr:uid="{00000000-0005-0000-0000-00005F040000}"/>
    <cellStyle name="표준 224" xfId="1118" xr:uid="{00000000-0005-0000-0000-000060040000}"/>
    <cellStyle name="표준 225" xfId="1119" xr:uid="{00000000-0005-0000-0000-000061040000}"/>
    <cellStyle name="표준 226" xfId="1120" xr:uid="{00000000-0005-0000-0000-000062040000}"/>
    <cellStyle name="표준 227" xfId="1121" xr:uid="{00000000-0005-0000-0000-000063040000}"/>
    <cellStyle name="표준 228" xfId="1122" xr:uid="{00000000-0005-0000-0000-000064040000}"/>
    <cellStyle name="표준 229" xfId="1123" xr:uid="{00000000-0005-0000-0000-000065040000}"/>
    <cellStyle name="표준 229 2" xfId="1314" xr:uid="{00000000-0005-0000-0000-000066040000}"/>
    <cellStyle name="표준 23" xfId="1124" xr:uid="{00000000-0005-0000-0000-000067040000}"/>
    <cellStyle name="표준 230" xfId="1125" xr:uid="{00000000-0005-0000-0000-000068040000}"/>
    <cellStyle name="표준 230 2" xfId="1315" xr:uid="{00000000-0005-0000-0000-000069040000}"/>
    <cellStyle name="표준 231" xfId="1126" xr:uid="{00000000-0005-0000-0000-00006A040000}"/>
    <cellStyle name="표준 231 2" xfId="1316" xr:uid="{00000000-0005-0000-0000-00006B040000}"/>
    <cellStyle name="표준 232" xfId="1127" xr:uid="{00000000-0005-0000-0000-00006C040000}"/>
    <cellStyle name="표준 232 2" xfId="1317" xr:uid="{00000000-0005-0000-0000-00006D040000}"/>
    <cellStyle name="표준 233" xfId="1128" xr:uid="{00000000-0005-0000-0000-00006E040000}"/>
    <cellStyle name="표준 234" xfId="1129" xr:uid="{00000000-0005-0000-0000-00006F040000}"/>
    <cellStyle name="표준 235" xfId="1130" xr:uid="{00000000-0005-0000-0000-000070040000}"/>
    <cellStyle name="표준 235 2" xfId="1313" xr:uid="{00000000-0005-0000-0000-000071040000}"/>
    <cellStyle name="표준 236" xfId="1131" xr:uid="{00000000-0005-0000-0000-000072040000}"/>
    <cellStyle name="표준 236 2" xfId="1309" xr:uid="{00000000-0005-0000-0000-000073040000}"/>
    <cellStyle name="표준 237" xfId="1132" xr:uid="{00000000-0005-0000-0000-000074040000}"/>
    <cellStyle name="표준 237 2" xfId="1310" xr:uid="{00000000-0005-0000-0000-000075040000}"/>
    <cellStyle name="표준 238" xfId="1133" xr:uid="{00000000-0005-0000-0000-000076040000}"/>
    <cellStyle name="표준 238 2" xfId="1311" xr:uid="{00000000-0005-0000-0000-000077040000}"/>
    <cellStyle name="표준 239" xfId="1134" xr:uid="{00000000-0005-0000-0000-000078040000}"/>
    <cellStyle name="표준 239 2" xfId="1305" xr:uid="{00000000-0005-0000-0000-000079040000}"/>
    <cellStyle name="표준 24" xfId="1135" xr:uid="{00000000-0005-0000-0000-00007A040000}"/>
    <cellStyle name="표준 240" xfId="1136" xr:uid="{00000000-0005-0000-0000-00007B040000}"/>
    <cellStyle name="표준 240 2" xfId="1306" xr:uid="{00000000-0005-0000-0000-00007C040000}"/>
    <cellStyle name="표준 241" xfId="1137" xr:uid="{00000000-0005-0000-0000-00007D040000}"/>
    <cellStyle name="표준 241 2" xfId="1318" xr:uid="{00000000-0005-0000-0000-00007E040000}"/>
    <cellStyle name="표준 242" xfId="1138" xr:uid="{00000000-0005-0000-0000-00007F040000}"/>
    <cellStyle name="표준 242 2" xfId="1319" xr:uid="{00000000-0005-0000-0000-000080040000}"/>
    <cellStyle name="표준 243" xfId="1139" xr:uid="{00000000-0005-0000-0000-000081040000}"/>
    <cellStyle name="표준 243 2" xfId="1320" xr:uid="{00000000-0005-0000-0000-000082040000}"/>
    <cellStyle name="표준 244" xfId="1140" xr:uid="{00000000-0005-0000-0000-000083040000}"/>
    <cellStyle name="표준 244 2" xfId="1321" xr:uid="{00000000-0005-0000-0000-000084040000}"/>
    <cellStyle name="표준 245" xfId="1141" xr:uid="{00000000-0005-0000-0000-000085040000}"/>
    <cellStyle name="표준 245 2" xfId="1322" xr:uid="{00000000-0005-0000-0000-000086040000}"/>
    <cellStyle name="표준 246" xfId="1142" xr:uid="{00000000-0005-0000-0000-000087040000}"/>
    <cellStyle name="표준 246 2" xfId="1323" xr:uid="{00000000-0005-0000-0000-000088040000}"/>
    <cellStyle name="표준 247" xfId="1143" xr:uid="{00000000-0005-0000-0000-000089040000}"/>
    <cellStyle name="표준 247 2" xfId="1312" xr:uid="{00000000-0005-0000-0000-00008A040000}"/>
    <cellStyle name="표준 248" xfId="1144" xr:uid="{00000000-0005-0000-0000-00008B040000}"/>
    <cellStyle name="표준 249" xfId="1145" xr:uid="{00000000-0005-0000-0000-00008C040000}"/>
    <cellStyle name="표준 25" xfId="1146" xr:uid="{00000000-0005-0000-0000-00008D040000}"/>
    <cellStyle name="표준 250" xfId="1147" xr:uid="{00000000-0005-0000-0000-00008E040000}"/>
    <cellStyle name="표준 251" xfId="1148" xr:uid="{00000000-0005-0000-0000-00008F040000}"/>
    <cellStyle name="표준 252" xfId="1149" xr:uid="{00000000-0005-0000-0000-000090040000}"/>
    <cellStyle name="표준 252 2" xfId="1341" xr:uid="{00000000-0005-0000-0000-000091040000}"/>
    <cellStyle name="표준 253" xfId="1150" xr:uid="{00000000-0005-0000-0000-000092040000}"/>
    <cellStyle name="표준 253 2" xfId="1324" xr:uid="{00000000-0005-0000-0000-000093040000}"/>
    <cellStyle name="표준 254" xfId="1151" xr:uid="{00000000-0005-0000-0000-000094040000}"/>
    <cellStyle name="표준 254 2" xfId="1325" xr:uid="{00000000-0005-0000-0000-000095040000}"/>
    <cellStyle name="표준 255" xfId="1152" xr:uid="{00000000-0005-0000-0000-000096040000}"/>
    <cellStyle name="표준 255 2" xfId="1342" xr:uid="{00000000-0005-0000-0000-000097040000}"/>
    <cellStyle name="표준 256" xfId="1153" xr:uid="{00000000-0005-0000-0000-000098040000}"/>
    <cellStyle name="표준 256 2" xfId="1343" xr:uid="{00000000-0005-0000-0000-000099040000}"/>
    <cellStyle name="표준 257" xfId="1154" xr:uid="{00000000-0005-0000-0000-00009A040000}"/>
    <cellStyle name="표준 258" xfId="1155" xr:uid="{00000000-0005-0000-0000-00009B040000}"/>
    <cellStyle name="표준 259" xfId="1156" xr:uid="{00000000-0005-0000-0000-00009C040000}"/>
    <cellStyle name="표준 259 2" xfId="1328" xr:uid="{00000000-0005-0000-0000-00009D040000}"/>
    <cellStyle name="표준 26" xfId="1157" xr:uid="{00000000-0005-0000-0000-00009E040000}"/>
    <cellStyle name="표준 260" xfId="1158" xr:uid="{00000000-0005-0000-0000-00009F040000}"/>
    <cellStyle name="표준 260 2" xfId="1329" xr:uid="{00000000-0005-0000-0000-0000A0040000}"/>
    <cellStyle name="표준 261" xfId="1159" xr:uid="{00000000-0005-0000-0000-0000A1040000}"/>
    <cellStyle name="표준 262" xfId="1160" xr:uid="{00000000-0005-0000-0000-0000A2040000}"/>
    <cellStyle name="표준 262 2" xfId="1332" xr:uid="{00000000-0005-0000-0000-0000A3040000}"/>
    <cellStyle name="표준 263" xfId="1161" xr:uid="{00000000-0005-0000-0000-0000A4040000}"/>
    <cellStyle name="표준 263 2" xfId="1333" xr:uid="{00000000-0005-0000-0000-0000A5040000}"/>
    <cellStyle name="표준 264" xfId="1162" xr:uid="{00000000-0005-0000-0000-0000A6040000}"/>
    <cellStyle name="표준 264 2" xfId="1331" xr:uid="{00000000-0005-0000-0000-0000A7040000}"/>
    <cellStyle name="표준 265" xfId="1163" xr:uid="{00000000-0005-0000-0000-0000A8040000}"/>
    <cellStyle name="표준 265 2" xfId="1336" xr:uid="{00000000-0005-0000-0000-0000A9040000}"/>
    <cellStyle name="표준 266" xfId="1164" xr:uid="{00000000-0005-0000-0000-0000AA040000}"/>
    <cellStyle name="표준 266 2" xfId="1337" xr:uid="{00000000-0005-0000-0000-0000AB040000}"/>
    <cellStyle name="표준 267" xfId="1165" xr:uid="{00000000-0005-0000-0000-0000AC040000}"/>
    <cellStyle name="표준 267 2" xfId="1330" xr:uid="{00000000-0005-0000-0000-0000AD040000}"/>
    <cellStyle name="표준 268" xfId="1166" xr:uid="{00000000-0005-0000-0000-0000AE040000}"/>
    <cellStyle name="표준 268 2" xfId="1326" xr:uid="{00000000-0005-0000-0000-0000AF040000}"/>
    <cellStyle name="표준 269" xfId="1167" xr:uid="{00000000-0005-0000-0000-0000B0040000}"/>
    <cellStyle name="표준 269 2" xfId="1327" xr:uid="{00000000-0005-0000-0000-0000B1040000}"/>
    <cellStyle name="표준 27" xfId="1168" xr:uid="{00000000-0005-0000-0000-0000B2040000}"/>
    <cellStyle name="표준 270" xfId="1169" xr:uid="{00000000-0005-0000-0000-0000B3040000}"/>
    <cellStyle name="표준 270 2" xfId="1338" xr:uid="{00000000-0005-0000-0000-0000B4040000}"/>
    <cellStyle name="표준 271" xfId="1170" xr:uid="{00000000-0005-0000-0000-0000B5040000}"/>
    <cellStyle name="표준 271 2" xfId="1334" xr:uid="{00000000-0005-0000-0000-0000B6040000}"/>
    <cellStyle name="표준 272" xfId="1171" xr:uid="{00000000-0005-0000-0000-0000B7040000}"/>
    <cellStyle name="표준 272 2" xfId="1335" xr:uid="{00000000-0005-0000-0000-0000B8040000}"/>
    <cellStyle name="표준 273" xfId="1172" xr:uid="{00000000-0005-0000-0000-0000B9040000}"/>
    <cellStyle name="표준 273 2" xfId="1339" xr:uid="{00000000-0005-0000-0000-0000BA040000}"/>
    <cellStyle name="표준 274" xfId="1173" xr:uid="{00000000-0005-0000-0000-0000BB040000}"/>
    <cellStyle name="표준 274 2" xfId="1340" xr:uid="{00000000-0005-0000-0000-0000BC040000}"/>
    <cellStyle name="표준 275" xfId="1174" xr:uid="{00000000-0005-0000-0000-0000BD040000}"/>
    <cellStyle name="표준 276" xfId="1175" xr:uid="{00000000-0005-0000-0000-0000BE040000}"/>
    <cellStyle name="표준 277" xfId="1176" xr:uid="{00000000-0005-0000-0000-0000BF040000}"/>
    <cellStyle name="표준 278" xfId="1177" xr:uid="{00000000-0005-0000-0000-0000C0040000}"/>
    <cellStyle name="표준 279" xfId="1178" xr:uid="{00000000-0005-0000-0000-0000C1040000}"/>
    <cellStyle name="표준 28" xfId="1179" xr:uid="{00000000-0005-0000-0000-0000C2040000}"/>
    <cellStyle name="표준 280" xfId="1180" xr:uid="{00000000-0005-0000-0000-0000C3040000}"/>
    <cellStyle name="표준 281" xfId="1181" xr:uid="{00000000-0005-0000-0000-0000C4040000}"/>
    <cellStyle name="표준 282" xfId="1182" xr:uid="{00000000-0005-0000-0000-0000C5040000}"/>
    <cellStyle name="표준 283" xfId="1183" xr:uid="{00000000-0005-0000-0000-0000C6040000}"/>
    <cellStyle name="표준 284" xfId="1184" xr:uid="{00000000-0005-0000-0000-0000C7040000}"/>
    <cellStyle name="표준 285" xfId="1185" xr:uid="{00000000-0005-0000-0000-0000C8040000}"/>
    <cellStyle name="표준 286" xfId="1186" xr:uid="{00000000-0005-0000-0000-0000C9040000}"/>
    <cellStyle name="표준 286 2" xfId="1347" xr:uid="{00000000-0005-0000-0000-0000CA040000}"/>
    <cellStyle name="표준 287" xfId="1187" xr:uid="{00000000-0005-0000-0000-0000CB040000}"/>
    <cellStyle name="표준 288" xfId="1188" xr:uid="{00000000-0005-0000-0000-0000CC040000}"/>
    <cellStyle name="표준 288 2" xfId="1345" xr:uid="{00000000-0005-0000-0000-0000CD040000}"/>
    <cellStyle name="표준 289" xfId="1189" xr:uid="{00000000-0005-0000-0000-0000CE040000}"/>
    <cellStyle name="표준 289 2" xfId="1346" xr:uid="{00000000-0005-0000-0000-0000CF040000}"/>
    <cellStyle name="표준 29" xfId="1190" xr:uid="{00000000-0005-0000-0000-0000D0040000}"/>
    <cellStyle name="표준 290" xfId="1191" xr:uid="{00000000-0005-0000-0000-0000D1040000}"/>
    <cellStyle name="표준 290 2" xfId="1344" xr:uid="{00000000-0005-0000-0000-0000D2040000}"/>
    <cellStyle name="표준 291" xfId="1192" xr:uid="{00000000-0005-0000-0000-0000D3040000}"/>
    <cellStyle name="표준 292" xfId="1193" xr:uid="{00000000-0005-0000-0000-0000D4040000}"/>
    <cellStyle name="표준 293" xfId="1194" xr:uid="{00000000-0005-0000-0000-0000D5040000}"/>
    <cellStyle name="표준 294" xfId="1195" xr:uid="{00000000-0005-0000-0000-0000D6040000}"/>
    <cellStyle name="표준 295" xfId="1196" xr:uid="{00000000-0005-0000-0000-0000D7040000}"/>
    <cellStyle name="표준 296" xfId="1197" xr:uid="{00000000-0005-0000-0000-0000D8040000}"/>
    <cellStyle name="표준 297" xfId="1198" xr:uid="{00000000-0005-0000-0000-0000D9040000}"/>
    <cellStyle name="표준 298" xfId="1199" xr:uid="{00000000-0005-0000-0000-0000DA040000}"/>
    <cellStyle name="표준 299" xfId="1200" xr:uid="{00000000-0005-0000-0000-0000DB040000}"/>
    <cellStyle name="표준 3" xfId="1201" xr:uid="{00000000-0005-0000-0000-0000DC040000}"/>
    <cellStyle name="표준 3 2" xfId="1202" xr:uid="{00000000-0005-0000-0000-0000DD040000}"/>
    <cellStyle name="표준 3_청웅청계-버트리스댐---0" xfId="1203" xr:uid="{00000000-0005-0000-0000-0000DE040000}"/>
    <cellStyle name="표준 30" xfId="1204" xr:uid="{00000000-0005-0000-0000-0000DF040000}"/>
    <cellStyle name="표준 300" xfId="1205" xr:uid="{00000000-0005-0000-0000-0000E0040000}"/>
    <cellStyle name="표준 301" xfId="1206" xr:uid="{00000000-0005-0000-0000-0000E1040000}"/>
    <cellStyle name="표준 302" xfId="1207" xr:uid="{00000000-0005-0000-0000-0000E2040000}"/>
    <cellStyle name="표준 303" xfId="1208" xr:uid="{00000000-0005-0000-0000-0000E3040000}"/>
    <cellStyle name="표준 304" xfId="1209" xr:uid="{00000000-0005-0000-0000-0000E4040000}"/>
    <cellStyle name="표준 305" xfId="1210" xr:uid="{00000000-0005-0000-0000-0000E5040000}"/>
    <cellStyle name="표준 306" xfId="1211" xr:uid="{00000000-0005-0000-0000-0000E6040000}"/>
    <cellStyle name="표준 307" xfId="1212" xr:uid="{00000000-0005-0000-0000-0000E7040000}"/>
    <cellStyle name="표준 308" xfId="1213" xr:uid="{00000000-0005-0000-0000-0000E8040000}"/>
    <cellStyle name="표준 309" xfId="1214" xr:uid="{00000000-0005-0000-0000-0000E9040000}"/>
    <cellStyle name="표준 31" xfId="1215" xr:uid="{00000000-0005-0000-0000-0000EA040000}"/>
    <cellStyle name="표준 310" xfId="1216" xr:uid="{00000000-0005-0000-0000-0000EB040000}"/>
    <cellStyle name="표준 32" xfId="1217" xr:uid="{00000000-0005-0000-0000-0000EC040000}"/>
    <cellStyle name="표준 325 2" xfId="1348" xr:uid="{00000000-0005-0000-0000-0000ED040000}"/>
    <cellStyle name="표준 326 2" xfId="1349" xr:uid="{00000000-0005-0000-0000-0000EE040000}"/>
    <cellStyle name="표준 327 2" xfId="1350" xr:uid="{00000000-0005-0000-0000-0000EF040000}"/>
    <cellStyle name="표준 33" xfId="1218" xr:uid="{00000000-0005-0000-0000-0000F0040000}"/>
    <cellStyle name="표준 34" xfId="1219" xr:uid="{00000000-0005-0000-0000-0000F1040000}"/>
    <cellStyle name="표준 35" xfId="1220" xr:uid="{00000000-0005-0000-0000-0000F2040000}"/>
    <cellStyle name="표준 36" xfId="1221" xr:uid="{00000000-0005-0000-0000-0000F3040000}"/>
    <cellStyle name="표준 37" xfId="1222" xr:uid="{00000000-0005-0000-0000-0000F4040000}"/>
    <cellStyle name="표준 38" xfId="1223" xr:uid="{00000000-0005-0000-0000-0000F5040000}"/>
    <cellStyle name="표준 384 2" xfId="1351" xr:uid="{00000000-0005-0000-0000-0000F6040000}"/>
    <cellStyle name="표준 39" xfId="1224" xr:uid="{00000000-0005-0000-0000-0000F7040000}"/>
    <cellStyle name="표준 392 2" xfId="1352" xr:uid="{00000000-0005-0000-0000-0000F8040000}"/>
    <cellStyle name="표준 395 2" xfId="1354" xr:uid="{00000000-0005-0000-0000-0000F9040000}"/>
    <cellStyle name="표준 396 2" xfId="1355" xr:uid="{00000000-0005-0000-0000-0000FA040000}"/>
    <cellStyle name="표준 397 2" xfId="1356" xr:uid="{00000000-0005-0000-0000-0000FB040000}"/>
    <cellStyle name="표준 398 2" xfId="1357" xr:uid="{00000000-0005-0000-0000-0000FC040000}"/>
    <cellStyle name="표준 399 2" xfId="1358" xr:uid="{00000000-0005-0000-0000-0000FD040000}"/>
    <cellStyle name="표준 4" xfId="1225" xr:uid="{00000000-0005-0000-0000-0000FE040000}"/>
    <cellStyle name="표준 4 2" xfId="1226" xr:uid="{00000000-0005-0000-0000-0000FF040000}"/>
    <cellStyle name="표준 4_청웅청계-버트리스댐---0" xfId="1227" xr:uid="{00000000-0005-0000-0000-000000050000}"/>
    <cellStyle name="표준 40" xfId="1228" xr:uid="{00000000-0005-0000-0000-000001050000}"/>
    <cellStyle name="표준 400 2" xfId="1359" xr:uid="{00000000-0005-0000-0000-000002050000}"/>
    <cellStyle name="표준 401 2" xfId="1353" xr:uid="{00000000-0005-0000-0000-000003050000}"/>
    <cellStyle name="표준 41" xfId="1229" xr:uid="{00000000-0005-0000-0000-000004050000}"/>
    <cellStyle name="표준 42" xfId="1230" xr:uid="{00000000-0005-0000-0000-000005050000}"/>
    <cellStyle name="표준 43" xfId="1231" xr:uid="{00000000-0005-0000-0000-000006050000}"/>
    <cellStyle name="표준 44" xfId="1232" xr:uid="{00000000-0005-0000-0000-000007050000}"/>
    <cellStyle name="표준 45" xfId="1233" xr:uid="{00000000-0005-0000-0000-000008050000}"/>
    <cellStyle name="표준 46" xfId="1234" xr:uid="{00000000-0005-0000-0000-000009050000}"/>
    <cellStyle name="표준 47" xfId="1235" xr:uid="{00000000-0005-0000-0000-00000A050000}"/>
    <cellStyle name="표준 48" xfId="1236" xr:uid="{00000000-0005-0000-0000-00000B050000}"/>
    <cellStyle name="표준 49" xfId="1237" xr:uid="{00000000-0005-0000-0000-00000C050000}"/>
    <cellStyle name="표준 5" xfId="1238" xr:uid="{00000000-0005-0000-0000-00000D050000}"/>
    <cellStyle name="표준 5 2" xfId="1239" xr:uid="{00000000-0005-0000-0000-00000E050000}"/>
    <cellStyle name="표준 50" xfId="1240" xr:uid="{00000000-0005-0000-0000-00000F050000}"/>
    <cellStyle name="표준 51" xfId="1241" xr:uid="{00000000-0005-0000-0000-000010050000}"/>
    <cellStyle name="표준 52" xfId="1242" xr:uid="{00000000-0005-0000-0000-000011050000}"/>
    <cellStyle name="표준 53" xfId="1243" xr:uid="{00000000-0005-0000-0000-000012050000}"/>
    <cellStyle name="표준 54" xfId="1244" xr:uid="{00000000-0005-0000-0000-000013050000}"/>
    <cellStyle name="표준 55" xfId="1245" xr:uid="{00000000-0005-0000-0000-000014050000}"/>
    <cellStyle name="표준 56" xfId="1246" xr:uid="{00000000-0005-0000-0000-000015050000}"/>
    <cellStyle name="표준 57" xfId="1247" xr:uid="{00000000-0005-0000-0000-000016050000}"/>
    <cellStyle name="표준 58" xfId="1248" xr:uid="{00000000-0005-0000-0000-000017050000}"/>
    <cellStyle name="표준 59" xfId="1249" xr:uid="{00000000-0005-0000-0000-000018050000}"/>
    <cellStyle name="표준 6" xfId="1250" xr:uid="{00000000-0005-0000-0000-000019050000}"/>
    <cellStyle name="표준 6 2" xfId="1251" xr:uid="{00000000-0005-0000-0000-00001A050000}"/>
    <cellStyle name="표준 60" xfId="1252" xr:uid="{00000000-0005-0000-0000-00001B050000}"/>
    <cellStyle name="표준 61" xfId="1253" xr:uid="{00000000-0005-0000-0000-00001C050000}"/>
    <cellStyle name="표준 62" xfId="1254" xr:uid="{00000000-0005-0000-0000-00001D050000}"/>
    <cellStyle name="표준 63" xfId="1255" xr:uid="{00000000-0005-0000-0000-00001E050000}"/>
    <cellStyle name="표준 64" xfId="1256" xr:uid="{00000000-0005-0000-0000-00001F050000}"/>
    <cellStyle name="표준 65" xfId="1257" xr:uid="{00000000-0005-0000-0000-000020050000}"/>
    <cellStyle name="표준 66" xfId="1258" xr:uid="{00000000-0005-0000-0000-000021050000}"/>
    <cellStyle name="표준 67" xfId="1259" xr:uid="{00000000-0005-0000-0000-000022050000}"/>
    <cellStyle name="표준 68" xfId="1260" xr:uid="{00000000-0005-0000-0000-000023050000}"/>
    <cellStyle name="표준 69" xfId="1261" xr:uid="{00000000-0005-0000-0000-000024050000}"/>
    <cellStyle name="표준 7" xfId="1262" xr:uid="{00000000-0005-0000-0000-000025050000}"/>
    <cellStyle name="표준 7 2" xfId="1263" xr:uid="{00000000-0005-0000-0000-000026050000}"/>
    <cellStyle name="표준 70" xfId="1264" xr:uid="{00000000-0005-0000-0000-000027050000}"/>
    <cellStyle name="표준 71" xfId="1265" xr:uid="{00000000-0005-0000-0000-000028050000}"/>
    <cellStyle name="표준 72" xfId="1266" xr:uid="{00000000-0005-0000-0000-000029050000}"/>
    <cellStyle name="표준 73" xfId="1267" xr:uid="{00000000-0005-0000-0000-00002A050000}"/>
    <cellStyle name="표준 74" xfId="1268" xr:uid="{00000000-0005-0000-0000-00002B050000}"/>
    <cellStyle name="표준 75" xfId="1269" xr:uid="{00000000-0005-0000-0000-00002C050000}"/>
    <cellStyle name="표준 76" xfId="1270" xr:uid="{00000000-0005-0000-0000-00002D050000}"/>
    <cellStyle name="표준 77" xfId="1271" xr:uid="{00000000-0005-0000-0000-00002E050000}"/>
    <cellStyle name="표준 78" xfId="1272" xr:uid="{00000000-0005-0000-0000-00002F050000}"/>
    <cellStyle name="표준 79" xfId="1273" xr:uid="{00000000-0005-0000-0000-000030050000}"/>
    <cellStyle name="표준 8" xfId="1274" xr:uid="{00000000-0005-0000-0000-000031050000}"/>
    <cellStyle name="표준 8 2" xfId="1275" xr:uid="{00000000-0005-0000-0000-000032050000}"/>
    <cellStyle name="표준 80" xfId="1276" xr:uid="{00000000-0005-0000-0000-000033050000}"/>
    <cellStyle name="표준 81" xfId="1277" xr:uid="{00000000-0005-0000-0000-000034050000}"/>
    <cellStyle name="표준 82" xfId="1278" xr:uid="{00000000-0005-0000-0000-000035050000}"/>
    <cellStyle name="표준 83" xfId="1279" xr:uid="{00000000-0005-0000-0000-000036050000}"/>
    <cellStyle name="표준 84" xfId="1280" xr:uid="{00000000-0005-0000-0000-000037050000}"/>
    <cellStyle name="표준 85" xfId="1281" xr:uid="{00000000-0005-0000-0000-000038050000}"/>
    <cellStyle name="표준 86" xfId="1282" xr:uid="{00000000-0005-0000-0000-000039050000}"/>
    <cellStyle name="표준 87" xfId="1283" xr:uid="{00000000-0005-0000-0000-00003A050000}"/>
    <cellStyle name="표준 88" xfId="1284" xr:uid="{00000000-0005-0000-0000-00003B050000}"/>
    <cellStyle name="표준 89" xfId="1285" xr:uid="{00000000-0005-0000-0000-00003C050000}"/>
    <cellStyle name="표준 9" xfId="1286" xr:uid="{00000000-0005-0000-0000-00003D050000}"/>
    <cellStyle name="표준 9 2" xfId="1287" xr:uid="{00000000-0005-0000-0000-00003E050000}"/>
    <cellStyle name="표준 90" xfId="1288" xr:uid="{00000000-0005-0000-0000-00003F050000}"/>
    <cellStyle name="표준 91" xfId="1289" xr:uid="{00000000-0005-0000-0000-000040050000}"/>
    <cellStyle name="표준 92" xfId="1290" xr:uid="{00000000-0005-0000-0000-000041050000}"/>
    <cellStyle name="표준 93" xfId="1291" xr:uid="{00000000-0005-0000-0000-000042050000}"/>
    <cellStyle name="표준 94" xfId="1292" xr:uid="{00000000-0005-0000-0000-000043050000}"/>
    <cellStyle name="표준 95" xfId="1293" xr:uid="{00000000-0005-0000-0000-000044050000}"/>
    <cellStyle name="표준 96" xfId="1294" xr:uid="{00000000-0005-0000-0000-000045050000}"/>
    <cellStyle name="표준 97" xfId="1295" xr:uid="{00000000-0005-0000-0000-000046050000}"/>
    <cellStyle name="표준 98" xfId="1296" xr:uid="{00000000-0005-0000-0000-000047050000}"/>
    <cellStyle name="표준 99" xfId="1297" xr:uid="{00000000-0005-0000-0000-000048050000}"/>
    <cellStyle name="표준_정읍 (2)" xfId="1298" xr:uid="{00000000-0005-0000-0000-000049050000}"/>
    <cellStyle name="표준1" xfId="1299" xr:uid="{00000000-0005-0000-0000-00004A050000}"/>
    <cellStyle name="표준1 2" xfId="1300" xr:uid="{00000000-0005-0000-0000-00004B050000}"/>
    <cellStyle name="표준2" xfId="1301" xr:uid="{00000000-0005-0000-0000-00004C050000}"/>
    <cellStyle name="합산" xfId="1302" xr:uid="{00000000-0005-0000-0000-00004D050000}"/>
    <cellStyle name="화폐기호" xfId="1303" xr:uid="{00000000-0005-0000-0000-00004E050000}"/>
    <cellStyle name="화폐기호0" xfId="1304" xr:uid="{00000000-0005-0000-0000-00004F0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M64"/>
  <sheetViews>
    <sheetView tabSelected="1" view="pageBreakPreview" zoomScaleNormal="100" zoomScaleSheetLayoutView="100" workbookViewId="0">
      <selection activeCell="C12" sqref="C12:C15"/>
    </sheetView>
  </sheetViews>
  <sheetFormatPr defaultRowHeight="13.5"/>
  <cols>
    <col min="1" max="1" width="12" style="13" customWidth="1"/>
    <col min="2" max="2" width="11.5546875" style="13" customWidth="1"/>
    <col min="3" max="3" width="14.77734375" style="13" customWidth="1"/>
    <col min="4" max="4" width="8.5546875" style="14" customWidth="1"/>
    <col min="5" max="5" width="10.88671875" style="13" customWidth="1"/>
    <col min="6" max="6" width="8.21875" style="54" customWidth="1"/>
    <col min="7" max="7" width="11.33203125" style="54" customWidth="1"/>
    <col min="8" max="8" width="8.6640625" style="13" customWidth="1"/>
    <col min="9" max="9" width="9.88671875" bestFit="1" customWidth="1"/>
    <col min="10" max="10" width="1.44140625" customWidth="1"/>
    <col min="11" max="11" width="8.88671875" customWidth="1"/>
    <col min="12" max="12" width="0.77734375" customWidth="1"/>
    <col min="13" max="13" width="1.33203125" customWidth="1"/>
  </cols>
  <sheetData>
    <row r="1" spans="1:13" ht="37.5" customHeight="1" thickBot="1">
      <c r="A1" s="368" t="s">
        <v>68</v>
      </c>
      <c r="B1" s="369"/>
      <c r="C1" s="369"/>
      <c r="D1" s="369"/>
      <c r="E1" s="369"/>
      <c r="F1" s="369"/>
      <c r="G1" s="369"/>
      <c r="H1" s="370"/>
    </row>
    <row r="2" spans="1:13" ht="21.75" customHeight="1">
      <c r="A2" s="371" t="s">
        <v>56</v>
      </c>
      <c r="B2" s="373" t="s">
        <v>57</v>
      </c>
      <c r="C2" s="373"/>
      <c r="D2" s="373"/>
      <c r="E2" s="373" t="s">
        <v>58</v>
      </c>
      <c r="F2" s="373"/>
      <c r="G2" s="373"/>
      <c r="H2" s="374" t="s">
        <v>59</v>
      </c>
    </row>
    <row r="3" spans="1:13" ht="26.25" customHeight="1">
      <c r="A3" s="372"/>
      <c r="B3" s="226" t="s">
        <v>60</v>
      </c>
      <c r="C3" s="227" t="s">
        <v>61</v>
      </c>
      <c r="D3" s="228" t="s">
        <v>62</v>
      </c>
      <c r="E3" s="226" t="s">
        <v>63</v>
      </c>
      <c r="F3" s="229" t="s">
        <v>60</v>
      </c>
      <c r="G3" s="229" t="s">
        <v>61</v>
      </c>
      <c r="H3" s="375"/>
    </row>
    <row r="4" spans="1:13" ht="13.5" customHeight="1">
      <c r="A4" s="364" t="s">
        <v>64</v>
      </c>
      <c r="B4" s="377" t="str">
        <f>'전라북도 총괄(시군전체)'!D5</f>
        <v>243필지</v>
      </c>
      <c r="C4" s="376">
        <f>SUM(C8:C63)</f>
        <v>97870</v>
      </c>
      <c r="D4" s="376">
        <v>0</v>
      </c>
      <c r="E4" s="230" t="s">
        <v>67</v>
      </c>
      <c r="F4" s="231">
        <f t="shared" ref="F4:G7" si="0">SUM(F8,F12,F16,F20,F24,F28,F32,F36,F40,F44,F48,F52,F56,F60)</f>
        <v>0</v>
      </c>
      <c r="G4" s="231">
        <f t="shared" si="0"/>
        <v>0</v>
      </c>
      <c r="H4" s="378"/>
      <c r="L4" s="15"/>
      <c r="M4" s="15"/>
    </row>
    <row r="5" spans="1:13" ht="13.5" customHeight="1">
      <c r="A5" s="364"/>
      <c r="B5" s="377"/>
      <c r="C5" s="376"/>
      <c r="D5" s="376"/>
      <c r="E5" s="230" t="s">
        <v>66</v>
      </c>
      <c r="F5" s="231">
        <f t="shared" si="0"/>
        <v>123</v>
      </c>
      <c r="G5" s="231">
        <f t="shared" si="0"/>
        <v>39586</v>
      </c>
      <c r="H5" s="378"/>
      <c r="I5" s="142"/>
      <c r="L5" s="15"/>
      <c r="M5" s="15"/>
    </row>
    <row r="6" spans="1:13" ht="13.5" customHeight="1">
      <c r="A6" s="364"/>
      <c r="B6" s="377"/>
      <c r="C6" s="376"/>
      <c r="D6" s="376"/>
      <c r="E6" s="230" t="s">
        <v>41</v>
      </c>
      <c r="F6" s="231">
        <f>SUM(F10,F14,F18,F22,F26,F30,F34,F38,F42,F46,F50,F54,F58,F62)</f>
        <v>120</v>
      </c>
      <c r="G6" s="231">
        <f t="shared" ca="1" si="0"/>
        <v>58284</v>
      </c>
      <c r="H6" s="378"/>
      <c r="I6" s="142"/>
      <c r="L6" s="15"/>
      <c r="M6" s="15"/>
    </row>
    <row r="7" spans="1:13" ht="14.25" customHeight="1">
      <c r="A7" s="364"/>
      <c r="B7" s="377"/>
      <c r="C7" s="376"/>
      <c r="D7" s="376"/>
      <c r="E7" s="230" t="s">
        <v>42</v>
      </c>
      <c r="F7" s="231">
        <f t="shared" si="0"/>
        <v>0</v>
      </c>
      <c r="G7" s="231">
        <f t="shared" si="0"/>
        <v>0</v>
      </c>
      <c r="H7" s="378"/>
      <c r="L7" s="15"/>
      <c r="M7" s="15"/>
    </row>
    <row r="8" spans="1:13" ht="14.25" hidden="1" customHeight="1">
      <c r="A8" s="382" t="s">
        <v>75</v>
      </c>
      <c r="B8" s="362"/>
      <c r="C8" s="365"/>
      <c r="D8" s="367"/>
      <c r="E8" s="176" t="s">
        <v>67</v>
      </c>
      <c r="F8" s="177"/>
      <c r="G8" s="177"/>
      <c r="H8" s="361"/>
      <c r="L8" s="15"/>
      <c r="M8" s="15"/>
    </row>
    <row r="9" spans="1:13" ht="13.5" hidden="1" customHeight="1">
      <c r="A9" s="382"/>
      <c r="B9" s="362"/>
      <c r="C9" s="365"/>
      <c r="D9" s="367"/>
      <c r="E9" s="176" t="s">
        <v>66</v>
      </c>
      <c r="F9" s="177"/>
      <c r="G9" s="177"/>
      <c r="H9" s="361"/>
      <c r="L9" s="15"/>
      <c r="M9" s="15"/>
    </row>
    <row r="10" spans="1:13" ht="13.5" hidden="1" customHeight="1">
      <c r="A10" s="382"/>
      <c r="B10" s="362"/>
      <c r="C10" s="365"/>
      <c r="D10" s="367"/>
      <c r="E10" s="176" t="s">
        <v>41</v>
      </c>
      <c r="F10" s="177"/>
      <c r="G10" s="177"/>
      <c r="H10" s="361"/>
      <c r="L10" s="15">
        <v>7</v>
      </c>
      <c r="M10" s="15">
        <v>87</v>
      </c>
    </row>
    <row r="11" spans="1:13" ht="13.5" hidden="1" customHeight="1">
      <c r="A11" s="382"/>
      <c r="B11" s="362"/>
      <c r="C11" s="365"/>
      <c r="D11" s="367"/>
      <c r="E11" s="176" t="s">
        <v>42</v>
      </c>
      <c r="F11" s="177"/>
      <c r="G11" s="177"/>
      <c r="H11" s="361"/>
      <c r="L11" s="15">
        <v>8</v>
      </c>
      <c r="M11" s="15">
        <v>11</v>
      </c>
    </row>
    <row r="12" spans="1:13" ht="13.5" customHeight="1">
      <c r="A12" s="382" t="s">
        <v>43</v>
      </c>
      <c r="B12" s="362" t="str">
        <f>'전라북도 총괄(시군전체)'!D10</f>
        <v>4필지</v>
      </c>
      <c r="C12" s="365">
        <f>'전라북도 총괄(시군전체)'!G10</f>
        <v>2284</v>
      </c>
      <c r="D12" s="367"/>
      <c r="E12" s="176" t="s">
        <v>67</v>
      </c>
      <c r="F12" s="177">
        <f>COUNTIF('전라북도 총괄(시군전체)'!$H$6:$H$9,E12)</f>
        <v>0</v>
      </c>
      <c r="G12" s="177">
        <f>SUMIF('전라북도 총괄(시군전체)'!$H$6:$H$6,총괄!E12,'전라북도 총괄(시군전체)'!$G$6:$G$6)</f>
        <v>0</v>
      </c>
      <c r="H12" s="361"/>
      <c r="J12">
        <v>15</v>
      </c>
      <c r="L12" s="15">
        <v>9</v>
      </c>
      <c r="M12" s="15">
        <v>76</v>
      </c>
    </row>
    <row r="13" spans="1:13" ht="13.5" customHeight="1">
      <c r="A13" s="382"/>
      <c r="B13" s="362"/>
      <c r="C13" s="365"/>
      <c r="D13" s="367"/>
      <c r="E13" s="176" t="s">
        <v>66</v>
      </c>
      <c r="F13" s="177">
        <f>COUNTIF('전라북도 총괄(시군전체)'!$H$6:$H$9,E13)</f>
        <v>2</v>
      </c>
      <c r="G13" s="177">
        <f>SUMIF('전라북도 총괄(시군전체)'!$H$6:$H$9,총괄!E13,'전라북도 총괄(시군전체)'!$G$6:$G$9)</f>
        <v>745</v>
      </c>
      <c r="H13" s="361"/>
      <c r="L13" s="15">
        <v>10</v>
      </c>
      <c r="M13" s="15">
        <v>108</v>
      </c>
    </row>
    <row r="14" spans="1:13" ht="13.5" customHeight="1">
      <c r="A14" s="382"/>
      <c r="B14" s="362"/>
      <c r="C14" s="365"/>
      <c r="D14" s="367"/>
      <c r="E14" s="176" t="s">
        <v>41</v>
      </c>
      <c r="F14" s="177">
        <f>COUNTIF('전라북도 총괄(시군전체)'!$H$6:$H$9,E14)</f>
        <v>2</v>
      </c>
      <c r="G14" s="177">
        <f ca="1">SUMIF('전라북도 총괄(시군전체)'!$H$6:$H$9,총괄!E14,'전라북도 총괄(시군전체)'!$G$6:$G$6)</f>
        <v>1539</v>
      </c>
      <c r="H14" s="361"/>
      <c r="L14" s="15">
        <v>11</v>
      </c>
      <c r="M14" s="15">
        <v>63</v>
      </c>
    </row>
    <row r="15" spans="1:13" ht="13.5" customHeight="1">
      <c r="A15" s="382"/>
      <c r="B15" s="362"/>
      <c r="C15" s="365"/>
      <c r="D15" s="367"/>
      <c r="E15" s="176" t="s">
        <v>42</v>
      </c>
      <c r="F15" s="177">
        <f>COUNTIF('전라북도 총괄(시군전체)'!$H$6:$H$6,E15)</f>
        <v>0</v>
      </c>
      <c r="G15" s="177">
        <f>SUMIF('전라북도 총괄(시군전체)'!$H$6:$H$6,총괄!E15,'전라북도 총괄(시군전체)'!$G$6:$G$6)</f>
        <v>0</v>
      </c>
      <c r="H15" s="361"/>
      <c r="L15" s="15">
        <v>12</v>
      </c>
      <c r="M15" s="15">
        <v>48</v>
      </c>
    </row>
    <row r="16" spans="1:13" ht="13.5" hidden="1" customHeight="1">
      <c r="A16" s="382" t="s">
        <v>44</v>
      </c>
      <c r="B16" s="362"/>
      <c r="C16" s="365"/>
      <c r="D16" s="367"/>
      <c r="E16" s="176" t="s">
        <v>67</v>
      </c>
      <c r="F16" s="177"/>
      <c r="G16" s="177"/>
      <c r="H16" s="361"/>
      <c r="J16">
        <v>25</v>
      </c>
      <c r="L16" s="15">
        <v>13</v>
      </c>
      <c r="M16" s="15">
        <v>35</v>
      </c>
    </row>
    <row r="17" spans="1:13" ht="13.5" hidden="1" customHeight="1">
      <c r="A17" s="382"/>
      <c r="B17" s="362"/>
      <c r="C17" s="365"/>
      <c r="D17" s="367"/>
      <c r="E17" s="176" t="s">
        <v>66</v>
      </c>
      <c r="F17" s="177"/>
      <c r="G17" s="177"/>
      <c r="H17" s="361"/>
      <c r="L17" s="15">
        <v>14</v>
      </c>
      <c r="M17" s="15">
        <v>28</v>
      </c>
    </row>
    <row r="18" spans="1:13" ht="13.5" hidden="1" customHeight="1">
      <c r="A18" s="382"/>
      <c r="B18" s="362"/>
      <c r="C18" s="365"/>
      <c r="D18" s="367"/>
      <c r="E18" s="176" t="s">
        <v>41</v>
      </c>
      <c r="F18" s="177"/>
      <c r="G18" s="177"/>
      <c r="H18" s="361"/>
      <c r="L18" s="15"/>
      <c r="M18" s="15">
        <f>SUM(M4:M17)</f>
        <v>456</v>
      </c>
    </row>
    <row r="19" spans="1:13" ht="13.5" hidden="1" customHeight="1">
      <c r="A19" s="382"/>
      <c r="B19" s="362"/>
      <c r="C19" s="365"/>
      <c r="D19" s="367"/>
      <c r="E19" s="176" t="s">
        <v>42</v>
      </c>
      <c r="F19" s="177"/>
      <c r="G19" s="177"/>
      <c r="H19" s="361"/>
    </row>
    <row r="20" spans="1:13" ht="13.5" customHeight="1">
      <c r="A20" s="363" t="s">
        <v>45</v>
      </c>
      <c r="B20" s="362" t="str">
        <f>'전라북도 총괄(시군전체)'!D51</f>
        <v>40필지</v>
      </c>
      <c r="C20" s="365">
        <f>'전라북도 총괄(시군전체)'!G51</f>
        <v>15099</v>
      </c>
      <c r="D20" s="367"/>
      <c r="E20" s="176" t="s">
        <v>67</v>
      </c>
      <c r="F20" s="177">
        <f>COUNTIF('전라북도 총괄(시군전체)'!$H$11:$H$50,총괄!E20)</f>
        <v>0</v>
      </c>
      <c r="G20" s="177">
        <f>SUMIF('전라북도 총괄(시군전체)'!$H$11:$H$50,총괄!E20,'전라북도 총괄(시군전체)'!$G$11:$G$50)</f>
        <v>0</v>
      </c>
      <c r="H20" s="360" t="s">
        <v>74</v>
      </c>
      <c r="J20">
        <v>53</v>
      </c>
    </row>
    <row r="21" spans="1:13" ht="13.5" customHeight="1">
      <c r="A21" s="363"/>
      <c r="B21" s="362"/>
      <c r="C21" s="365"/>
      <c r="D21" s="367"/>
      <c r="E21" s="176" t="s">
        <v>66</v>
      </c>
      <c r="F21" s="177">
        <f>COUNTIF('전라북도 총괄(시군전체)'!$H$11:$H$50,총괄!E21)</f>
        <v>31</v>
      </c>
      <c r="G21" s="177">
        <f>SUMIF('전라북도 총괄(시군전체)'!$H$11:$H$50,총괄!E21,'전라북도 총괄(시군전체)'!$G$11:$G$50)</f>
        <v>9194</v>
      </c>
      <c r="H21" s="361"/>
      <c r="I21" s="142"/>
    </row>
    <row r="22" spans="1:13" ht="13.5" customHeight="1">
      <c r="A22" s="363"/>
      <c r="B22" s="362"/>
      <c r="C22" s="365"/>
      <c r="D22" s="367"/>
      <c r="E22" s="176" t="s">
        <v>41</v>
      </c>
      <c r="F22" s="177">
        <f>COUNTIF('전라북도 총괄(시군전체)'!$H$11:$H$50,총괄!E22)</f>
        <v>9</v>
      </c>
      <c r="G22" s="177">
        <f>SUMIF('전라북도 총괄(시군전체)'!$H$11:$H$50,총괄!E22,'전라북도 총괄(시군전체)'!$G$11:$G$50)</f>
        <v>5905</v>
      </c>
      <c r="H22" s="361"/>
    </row>
    <row r="23" spans="1:13" ht="13.5" customHeight="1">
      <c r="A23" s="363"/>
      <c r="B23" s="362"/>
      <c r="C23" s="365"/>
      <c r="D23" s="367"/>
      <c r="E23" s="176" t="s">
        <v>70</v>
      </c>
      <c r="F23" s="177">
        <f>COUNTIF('전라북도 총괄(시군전체)'!$H$11:$H$50,총괄!E23)</f>
        <v>0</v>
      </c>
      <c r="G23" s="177">
        <f>SUMIF('전라북도 총괄(시군전체)'!$H$11:$H$50,총괄!E23,'전라북도 총괄(시군전체)'!$G$11:$G$50)</f>
        <v>0</v>
      </c>
      <c r="H23" s="361"/>
    </row>
    <row r="24" spans="1:13" ht="13.5" customHeight="1">
      <c r="A24" s="363" t="s">
        <v>46</v>
      </c>
      <c r="B24" s="362" t="str">
        <f>'전라북도 총괄(시군전체)'!D95</f>
        <v>43필지</v>
      </c>
      <c r="C24" s="365">
        <f>'전라북도 총괄(시군전체)'!G95</f>
        <v>16573</v>
      </c>
      <c r="D24" s="367"/>
      <c r="E24" s="176" t="s">
        <v>67</v>
      </c>
      <c r="F24" s="177">
        <f>COUNTIF('전라북도 총괄(시군전체)'!$H$52:$H$94,총괄!E24)</f>
        <v>0</v>
      </c>
      <c r="G24" s="177">
        <f>SUMIF('전라북도 총괄(시군전체)'!$H$52:$H$94,총괄!E24,'전라북도 총괄(시군전체)'!$G$52:$G$94)</f>
        <v>0</v>
      </c>
      <c r="H24" s="361"/>
      <c r="J24">
        <v>47</v>
      </c>
    </row>
    <row r="25" spans="1:13" ht="13.5" customHeight="1">
      <c r="A25" s="363"/>
      <c r="B25" s="362"/>
      <c r="C25" s="365"/>
      <c r="D25" s="367"/>
      <c r="E25" s="176" t="s">
        <v>66</v>
      </c>
      <c r="F25" s="177">
        <f>COUNTIF('전라북도 총괄(시군전체)'!$H$52:$H$94,총괄!E25)</f>
        <v>8</v>
      </c>
      <c r="G25" s="177">
        <f>SUMIF('전라북도 총괄(시군전체)'!$H$52:$H$94,총괄!E25,'전라북도 총괄(시군전체)'!$G$52:$G$94)</f>
        <v>3194</v>
      </c>
      <c r="H25" s="361"/>
    </row>
    <row r="26" spans="1:13" ht="13.5" customHeight="1">
      <c r="A26" s="363"/>
      <c r="B26" s="362"/>
      <c r="C26" s="365"/>
      <c r="D26" s="367"/>
      <c r="E26" s="176" t="s">
        <v>41</v>
      </c>
      <c r="F26" s="177">
        <f>COUNTIF('전라북도 총괄(시군전체)'!$H$52:$H$94,총괄!E26)</f>
        <v>35</v>
      </c>
      <c r="G26" s="177">
        <f>SUMIF('전라북도 총괄(시군전체)'!$H$52:$H$94,총괄!E26,'전라북도 총괄(시군전체)'!$G$52:$G$94)</f>
        <v>13379</v>
      </c>
      <c r="H26" s="361"/>
    </row>
    <row r="27" spans="1:13" ht="13.5" customHeight="1">
      <c r="A27" s="363"/>
      <c r="B27" s="362"/>
      <c r="C27" s="365"/>
      <c r="D27" s="367"/>
      <c r="E27" s="176" t="s">
        <v>42</v>
      </c>
      <c r="F27" s="177">
        <f>COUNTIF('전라북도 총괄(시군전체)'!$H$52:$H$94,총괄!E27)</f>
        <v>0</v>
      </c>
      <c r="G27" s="177">
        <f>SUMIF('전라북도 총괄(시군전체)'!$H$52:$H$94,총괄!E27,'전라북도 총괄(시군전체)'!$G$52:$G$94)</f>
        <v>0</v>
      </c>
      <c r="H27" s="361"/>
    </row>
    <row r="28" spans="1:13" ht="13.5" hidden="1" customHeight="1">
      <c r="A28" s="363" t="s">
        <v>47</v>
      </c>
      <c r="B28" s="362"/>
      <c r="C28" s="365"/>
      <c r="D28" s="367"/>
      <c r="E28" s="176" t="s">
        <v>67</v>
      </c>
      <c r="F28" s="177"/>
      <c r="G28" s="177"/>
      <c r="H28" s="361"/>
      <c r="J28">
        <v>21</v>
      </c>
    </row>
    <row r="29" spans="1:13" ht="13.5" hidden="1" customHeight="1">
      <c r="A29" s="363"/>
      <c r="B29" s="362"/>
      <c r="C29" s="365"/>
      <c r="D29" s="367"/>
      <c r="E29" s="176" t="s">
        <v>66</v>
      </c>
      <c r="F29" s="177"/>
      <c r="G29" s="177"/>
      <c r="H29" s="361"/>
    </row>
    <row r="30" spans="1:13" ht="13.5" hidden="1" customHeight="1">
      <c r="A30" s="363"/>
      <c r="B30" s="362"/>
      <c r="C30" s="365"/>
      <c r="D30" s="367"/>
      <c r="E30" s="176" t="s">
        <v>41</v>
      </c>
      <c r="F30" s="177"/>
      <c r="G30" s="177"/>
      <c r="H30" s="361"/>
    </row>
    <row r="31" spans="1:13" ht="13.5" hidden="1" customHeight="1">
      <c r="A31" s="363"/>
      <c r="B31" s="362"/>
      <c r="C31" s="365"/>
      <c r="D31" s="367"/>
      <c r="E31" s="176" t="s">
        <v>42</v>
      </c>
      <c r="F31" s="177"/>
      <c r="G31" s="177"/>
      <c r="H31" s="361"/>
    </row>
    <row r="32" spans="1:13" ht="13.5" customHeight="1">
      <c r="A32" s="363" t="s">
        <v>48</v>
      </c>
      <c r="B32" s="362" t="str">
        <f>'전라북도 총괄(시군전체)'!D132</f>
        <v>36필지</v>
      </c>
      <c r="C32" s="365">
        <f>'전라북도 총괄(시군전체)'!G132</f>
        <v>15546</v>
      </c>
      <c r="D32" s="367"/>
      <c r="E32" s="176" t="s">
        <v>67</v>
      </c>
      <c r="F32" s="177">
        <f>COUNTIF('전라북도 총괄(시군전체)'!$H$96:$H$131,총괄!E32)</f>
        <v>0</v>
      </c>
      <c r="G32" s="177">
        <f>SUMIF('전라북도 총괄(시군전체)'!$H$96:$H$131,총괄!E32,'전라북도 총괄(시군전체)'!$G$96:$G$131)</f>
        <v>0</v>
      </c>
      <c r="H32" s="361"/>
      <c r="J32">
        <v>87</v>
      </c>
    </row>
    <row r="33" spans="1:10" ht="13.5" customHeight="1">
      <c r="A33" s="363"/>
      <c r="B33" s="362"/>
      <c r="C33" s="365"/>
      <c r="D33" s="367"/>
      <c r="E33" s="176" t="s">
        <v>66</v>
      </c>
      <c r="F33" s="177">
        <f>COUNTIF('전라북도 총괄(시군전체)'!$H$96:$H$131,총괄!E33)</f>
        <v>21</v>
      </c>
      <c r="G33" s="177">
        <f>SUMIF('전라북도 총괄(시군전체)'!$H$96:$H$131,총괄!E33,'전라북도 총괄(시군전체)'!$G$96:$G$131)</f>
        <v>8918</v>
      </c>
      <c r="H33" s="361"/>
    </row>
    <row r="34" spans="1:10" ht="13.5" customHeight="1">
      <c r="A34" s="363"/>
      <c r="B34" s="362"/>
      <c r="C34" s="365"/>
      <c r="D34" s="367"/>
      <c r="E34" s="176" t="s">
        <v>41</v>
      </c>
      <c r="F34" s="177">
        <f>COUNTIF('전라북도 총괄(시군전체)'!$H$96:$H$131,총괄!E34)</f>
        <v>15</v>
      </c>
      <c r="G34" s="177">
        <f>SUMIF('전라북도 총괄(시군전체)'!$H$96:$H$131,총괄!E34,'전라북도 총괄(시군전체)'!$G$96:$G$131)</f>
        <v>6628</v>
      </c>
      <c r="H34" s="361"/>
    </row>
    <row r="35" spans="1:10" ht="13.5" customHeight="1">
      <c r="A35" s="363"/>
      <c r="B35" s="362"/>
      <c r="C35" s="365"/>
      <c r="D35" s="367"/>
      <c r="E35" s="176" t="s">
        <v>42</v>
      </c>
      <c r="F35" s="177">
        <f>COUNTIF('전라북도 총괄(시군전체)'!$H$96:$H$131,총괄!E35)</f>
        <v>0</v>
      </c>
      <c r="G35" s="177">
        <f>SUMIF('전라북도 총괄(시군전체)'!$H$96:$H$131,총괄!E35,'전라북도 총괄(시군전체)'!$G$96:$G$131)</f>
        <v>0</v>
      </c>
      <c r="H35" s="361"/>
    </row>
    <row r="36" spans="1:10" ht="13.5" customHeight="1">
      <c r="A36" s="363" t="s">
        <v>49</v>
      </c>
      <c r="B36" s="362" t="str">
        <f>'전라북도 총괄(시군전체)'!D154</f>
        <v>21필지</v>
      </c>
      <c r="C36" s="365">
        <f>'전라북도 총괄(시군전체)'!G154</f>
        <v>12994</v>
      </c>
      <c r="D36" s="367"/>
      <c r="E36" s="176" t="s">
        <v>67</v>
      </c>
      <c r="F36" s="177">
        <f>COUNTIF('전라북도 총괄(시군전체)'!$H$133:$H$153,총괄!E36)</f>
        <v>0</v>
      </c>
      <c r="G36" s="177">
        <f>SUMIF('전라북도 총괄(시군전체)'!$H$133:$H$153,총괄!E36,'전라북도 총괄(시군전체)'!$G$133:$G$153)</f>
        <v>0</v>
      </c>
      <c r="H36" s="361"/>
      <c r="J36">
        <v>11</v>
      </c>
    </row>
    <row r="37" spans="1:10" ht="13.5" customHeight="1">
      <c r="A37" s="363"/>
      <c r="B37" s="362"/>
      <c r="C37" s="365"/>
      <c r="D37" s="367"/>
      <c r="E37" s="176" t="s">
        <v>66</v>
      </c>
      <c r="F37" s="177">
        <f>COUNTIF('전라북도 총괄(시군전체)'!$H$133:$H$153,총괄!E37)</f>
        <v>0</v>
      </c>
      <c r="G37" s="177">
        <f>SUMIF('전라북도 총괄(시군전체)'!$H$133:$H$153,총괄!E37,'전라북도 총괄(시군전체)'!$G$133:$G$153)</f>
        <v>0</v>
      </c>
      <c r="H37" s="361"/>
    </row>
    <row r="38" spans="1:10" ht="13.5" customHeight="1">
      <c r="A38" s="363"/>
      <c r="B38" s="362"/>
      <c r="C38" s="365"/>
      <c r="D38" s="367"/>
      <c r="E38" s="176" t="s">
        <v>41</v>
      </c>
      <c r="F38" s="177">
        <f>COUNTIF('전라북도 총괄(시군전체)'!$H$133:$H$153,총괄!E38)</f>
        <v>21</v>
      </c>
      <c r="G38" s="177">
        <f>SUMIF('전라북도 총괄(시군전체)'!$H$133:$H$153,총괄!E38,'전라북도 총괄(시군전체)'!$G$133:$G$153)</f>
        <v>12994</v>
      </c>
      <c r="H38" s="361"/>
    </row>
    <row r="39" spans="1:10" ht="13.5" customHeight="1">
      <c r="A39" s="363"/>
      <c r="B39" s="362"/>
      <c r="C39" s="365"/>
      <c r="D39" s="367"/>
      <c r="E39" s="176" t="s">
        <v>42</v>
      </c>
      <c r="F39" s="177">
        <f>COUNTIF('전라북도 총괄(시군전체)'!$H$133:$H$153,총괄!E39)</f>
        <v>0</v>
      </c>
      <c r="G39" s="177">
        <f>SUMIF('전라북도 총괄(시군전체)'!$H$133:$H$153,총괄!E39,'전라북도 총괄(시군전체)'!$G$133:$G$153)</f>
        <v>0</v>
      </c>
      <c r="H39" s="361"/>
    </row>
    <row r="40" spans="1:10" ht="13.5" customHeight="1">
      <c r="A40" s="363" t="s">
        <v>50</v>
      </c>
      <c r="B40" s="362" t="str">
        <f>'전라북도 총괄(시군전체)'!D160</f>
        <v>5필지</v>
      </c>
      <c r="C40" s="365">
        <f>'전라북도 총괄(시군전체)'!G160</f>
        <v>1894</v>
      </c>
      <c r="D40" s="367"/>
      <c r="E40" s="176" t="s">
        <v>67</v>
      </c>
      <c r="F40" s="177">
        <f>COUNTIF('전라북도 총괄(시군전체)'!$H$155:$H$159,총괄!E40)</f>
        <v>0</v>
      </c>
      <c r="G40" s="177">
        <f>SUMIF('전라북도 총괄(시군전체)'!$H$155:$H$159,총괄!E40,'전라북도 총괄(시군전체)'!$G$155:$G$159)</f>
        <v>0</v>
      </c>
      <c r="H40" s="358"/>
      <c r="J40">
        <v>76</v>
      </c>
    </row>
    <row r="41" spans="1:10" ht="13.5" customHeight="1">
      <c r="A41" s="363"/>
      <c r="B41" s="362"/>
      <c r="C41" s="365"/>
      <c r="D41" s="367"/>
      <c r="E41" s="176" t="s">
        <v>66</v>
      </c>
      <c r="F41" s="177">
        <f>COUNTIF('전라북도 총괄(시군전체)'!$H$155:$H$159,총괄!E41)</f>
        <v>0</v>
      </c>
      <c r="G41" s="177">
        <f>SUMIF('전라북도 총괄(시군전체)'!$H$155:$H$159,총괄!E41,'전라북도 총괄(시군전체)'!$G$155:$G$159)</f>
        <v>0</v>
      </c>
      <c r="H41" s="359"/>
    </row>
    <row r="42" spans="1:10" ht="13.5" customHeight="1">
      <c r="A42" s="363"/>
      <c r="B42" s="362"/>
      <c r="C42" s="365"/>
      <c r="D42" s="367"/>
      <c r="E42" s="176" t="s">
        <v>41</v>
      </c>
      <c r="F42" s="177">
        <f>COUNTIF('전라북도 총괄(시군전체)'!$H$155:$H$159,총괄!E42)</f>
        <v>5</v>
      </c>
      <c r="G42" s="177">
        <f>SUMIF('전라북도 총괄(시군전체)'!$H$155:$H$159,총괄!E42,'전라북도 총괄(시군전체)'!$G$155:$G$159)</f>
        <v>1894</v>
      </c>
      <c r="H42" s="359"/>
    </row>
    <row r="43" spans="1:10" ht="13.5" customHeight="1">
      <c r="A43" s="363"/>
      <c r="B43" s="362"/>
      <c r="C43" s="365"/>
      <c r="D43" s="367"/>
      <c r="E43" s="176" t="s">
        <v>42</v>
      </c>
      <c r="F43" s="177">
        <f>COUNTIF('전라북도 총괄(시군전체)'!$H$155:$H$159,총괄!E43)</f>
        <v>0</v>
      </c>
      <c r="G43" s="177">
        <f>SUMIF('전라북도 총괄(시군전체)'!$H$155:$H$159,총괄!E43,'전라북도 총괄(시군전체)'!$G$155:$G$159)</f>
        <v>0</v>
      </c>
      <c r="H43" s="359"/>
    </row>
    <row r="44" spans="1:10" ht="13.5" customHeight="1">
      <c r="A44" s="363" t="s">
        <v>51</v>
      </c>
      <c r="B44" s="362" t="str">
        <f>'전라북도 총괄(시군전체)'!D186</f>
        <v>25필지</v>
      </c>
      <c r="C44" s="365">
        <f>'전라북도 총괄(시군전체)'!G186</f>
        <v>12573</v>
      </c>
      <c r="D44" s="367"/>
      <c r="E44" s="176" t="s">
        <v>67</v>
      </c>
      <c r="F44" s="177">
        <f>COUNTIF('전라북도 총괄(시군전체)'!$H$161:$H$185,총괄!E44)</f>
        <v>0</v>
      </c>
      <c r="G44" s="177">
        <f>SUMIF('전라북도 총괄(시군전체)'!$H$161:$H$185,총괄!E44,'전라북도 총괄(시군전체)'!$G$161:$G$185)</f>
        <v>0</v>
      </c>
      <c r="H44" s="361"/>
      <c r="J44">
        <v>108</v>
      </c>
    </row>
    <row r="45" spans="1:10" ht="13.5" customHeight="1">
      <c r="A45" s="363"/>
      <c r="B45" s="362"/>
      <c r="C45" s="365"/>
      <c r="D45" s="367"/>
      <c r="E45" s="176" t="s">
        <v>66</v>
      </c>
      <c r="F45" s="177">
        <f>COUNTIF('전라북도 총괄(시군전체)'!$H$161:$H$185,총괄!E45)</f>
        <v>19</v>
      </c>
      <c r="G45" s="177">
        <f>SUMIF('전라북도 총괄(시군전체)'!$H$161:$H$185,총괄!E45,'전라북도 총괄(시군전체)'!$G$161:$G$185)</f>
        <v>5710</v>
      </c>
      <c r="H45" s="361"/>
    </row>
    <row r="46" spans="1:10" ht="13.5" customHeight="1">
      <c r="A46" s="363"/>
      <c r="B46" s="362"/>
      <c r="C46" s="365"/>
      <c r="D46" s="367"/>
      <c r="E46" s="176" t="s">
        <v>41</v>
      </c>
      <c r="F46" s="177">
        <f>COUNTIF('전라북도 총괄(시군전체)'!$H$161:$H$185,총괄!E46)</f>
        <v>6</v>
      </c>
      <c r="G46" s="177">
        <f>SUMIF('전라북도 총괄(시군전체)'!$H$161:$H$185,총괄!E46,'전라북도 총괄(시군전체)'!$G$161:$G$185)</f>
        <v>6863</v>
      </c>
      <c r="H46" s="361"/>
    </row>
    <row r="47" spans="1:10" ht="13.5" customHeight="1">
      <c r="A47" s="363"/>
      <c r="B47" s="362"/>
      <c r="C47" s="365"/>
      <c r="D47" s="367"/>
      <c r="E47" s="176" t="s">
        <v>42</v>
      </c>
      <c r="F47" s="177">
        <f>COUNTIF('전라북도 총괄(시군전체)'!$H$161:$H$185,총괄!E47)</f>
        <v>0</v>
      </c>
      <c r="G47" s="177">
        <f>SUMIF('전라북도 총괄(시군전체)'!$H$161:$H$185,총괄!E47,'전라북도 총괄(시군전체)'!$G$161:$G$185)</f>
        <v>0</v>
      </c>
      <c r="H47" s="361"/>
    </row>
    <row r="48" spans="1:10" ht="13.5" customHeight="1">
      <c r="A48" s="363" t="s">
        <v>52</v>
      </c>
      <c r="B48" s="362" t="str">
        <f>'전라북도 총괄(시군전체)'!D211</f>
        <v>24필지</v>
      </c>
      <c r="C48" s="365">
        <f>'전라북도 총괄(시군전체)'!G211</f>
        <v>7334</v>
      </c>
      <c r="D48" s="367"/>
      <c r="E48" s="176" t="s">
        <v>67</v>
      </c>
      <c r="F48" s="177">
        <f>COUNTIF('전라북도 총괄(시군전체)'!$H$187:$H$210,총괄!E48)</f>
        <v>0</v>
      </c>
      <c r="G48" s="177">
        <f>SUMIF('전라북도 총괄(시군전체)'!$H$187:$H$210,총괄!E48,'전라북도 총괄(시군전체)'!$G$187:$G$210)</f>
        <v>0</v>
      </c>
      <c r="H48" s="361"/>
      <c r="J48">
        <v>63</v>
      </c>
    </row>
    <row r="49" spans="1:10" ht="13.5" customHeight="1">
      <c r="A49" s="363"/>
      <c r="B49" s="362"/>
      <c r="C49" s="365"/>
      <c r="D49" s="367"/>
      <c r="E49" s="176" t="s">
        <v>66</v>
      </c>
      <c r="F49" s="177">
        <f>COUNTIF('전라북도 총괄(시군전체)'!$H$187:$H$210,총괄!E49)</f>
        <v>16</v>
      </c>
      <c r="G49" s="177">
        <f>SUMIF('전라북도 총괄(시군전체)'!$H$187:$H$210,총괄!E49,'전라북도 총괄(시군전체)'!$G$187:$G$210)</f>
        <v>5029</v>
      </c>
      <c r="H49" s="361"/>
    </row>
    <row r="50" spans="1:10" ht="13.5" customHeight="1">
      <c r="A50" s="363"/>
      <c r="B50" s="362"/>
      <c r="C50" s="365"/>
      <c r="D50" s="367"/>
      <c r="E50" s="176" t="s">
        <v>41</v>
      </c>
      <c r="F50" s="177">
        <f>COUNTIF('전라북도 총괄(시군전체)'!$H$187:$H$210,총괄!E50)</f>
        <v>8</v>
      </c>
      <c r="G50" s="177">
        <f>SUMIF('전라북도 총괄(시군전체)'!$H$187:$H$210,총괄!E50,'전라북도 총괄(시군전체)'!$G$187:$G$210)</f>
        <v>2305</v>
      </c>
      <c r="H50" s="361"/>
    </row>
    <row r="51" spans="1:10" ht="13.5" customHeight="1">
      <c r="A51" s="363"/>
      <c r="B51" s="362"/>
      <c r="C51" s="365"/>
      <c r="D51" s="367"/>
      <c r="E51" s="176" t="s">
        <v>42</v>
      </c>
      <c r="F51" s="177">
        <f>COUNTIF('전라북도 총괄(시군전체)'!$H$187:$H$210,총괄!E51)</f>
        <v>0</v>
      </c>
      <c r="G51" s="177">
        <f>SUMIF('전라북도 총괄(시군전체)'!$H$187:$H$210,총괄!E51,'전라북도 총괄(시군전체)'!$G$187:$G$210)</f>
        <v>0</v>
      </c>
      <c r="H51" s="361"/>
    </row>
    <row r="52" spans="1:10" ht="13.5" customHeight="1">
      <c r="A52" s="363" t="s">
        <v>53</v>
      </c>
      <c r="B52" s="362" t="str">
        <f>'전라북도 총괄(시군전체)'!D235</f>
        <v>23필지</v>
      </c>
      <c r="C52" s="365">
        <f>'전라북도 총괄(시군전체)'!G235</f>
        <v>7111</v>
      </c>
      <c r="D52" s="367"/>
      <c r="E52" s="176" t="s">
        <v>67</v>
      </c>
      <c r="F52" s="177">
        <f>COUNTIF('전라북도 총괄(시군전체)'!$H$212:$H$234,총괄!E52)</f>
        <v>0</v>
      </c>
      <c r="G52" s="177">
        <f>SUMIF('전라북도 총괄(시군전체)'!$H$212:$H$234,총괄!E52,'전라북도 총괄(시군전체)'!$G$212:$G$234)</f>
        <v>0</v>
      </c>
      <c r="H52" s="361"/>
      <c r="J52">
        <v>48</v>
      </c>
    </row>
    <row r="53" spans="1:10" ht="13.5" customHeight="1">
      <c r="A53" s="363"/>
      <c r="B53" s="362"/>
      <c r="C53" s="365"/>
      <c r="D53" s="367"/>
      <c r="E53" s="176" t="s">
        <v>66</v>
      </c>
      <c r="F53" s="177">
        <f>COUNTIF('전라북도 총괄(시군전체)'!$H$212:$H$234,총괄!E53)</f>
        <v>12</v>
      </c>
      <c r="G53" s="177">
        <f>SUMIF('전라북도 총괄(시군전체)'!$H$212:$H$234,총괄!E53,'전라북도 총괄(시군전체)'!$G$212:$G$234)</f>
        <v>4437</v>
      </c>
      <c r="H53" s="361"/>
    </row>
    <row r="54" spans="1:10" ht="13.5" customHeight="1">
      <c r="A54" s="363"/>
      <c r="B54" s="362"/>
      <c r="C54" s="365"/>
      <c r="D54" s="367"/>
      <c r="E54" s="176" t="s">
        <v>41</v>
      </c>
      <c r="F54" s="177">
        <f>COUNTIF('전라북도 총괄(시군전체)'!$H$212:$H$234,총괄!E54)</f>
        <v>11</v>
      </c>
      <c r="G54" s="177">
        <f>SUMIF('전라북도 총괄(시군전체)'!$H$212:$H$234,총괄!E54,'전라북도 총괄(시군전체)'!$G$212:$G$234)</f>
        <v>2674</v>
      </c>
      <c r="H54" s="361"/>
    </row>
    <row r="55" spans="1:10" ht="13.5" customHeight="1">
      <c r="A55" s="363"/>
      <c r="B55" s="362"/>
      <c r="C55" s="365"/>
      <c r="D55" s="367"/>
      <c r="E55" s="176" t="s">
        <v>42</v>
      </c>
      <c r="F55" s="177">
        <f>COUNTIF('전라북도 총괄(시군전체)'!$H$212:$H$234,총괄!E55)</f>
        <v>0</v>
      </c>
      <c r="G55" s="177">
        <f>SUMIF('전라북도 총괄(시군전체)'!$H$212:$H$234,총괄!E55,'전라북도 총괄(시군전체)'!$G$212:$G$234)</f>
        <v>0</v>
      </c>
      <c r="H55" s="361"/>
    </row>
    <row r="56" spans="1:10" ht="13.5" customHeight="1">
      <c r="A56" s="363" t="s">
        <v>54</v>
      </c>
      <c r="B56" s="362" t="str">
        <f>'전라북도 총괄(시군전체)'!D244</f>
        <v>8필지</v>
      </c>
      <c r="C56" s="365">
        <f>'전라북도 총괄(시군전체)'!G244</f>
        <v>4103</v>
      </c>
      <c r="D56" s="367"/>
      <c r="E56" s="176" t="s">
        <v>67</v>
      </c>
      <c r="F56" s="177">
        <f>COUNTIF('전라북도 총괄(시군전체)'!$H$236:$H$243,총괄!E56)</f>
        <v>0</v>
      </c>
      <c r="G56" s="177">
        <f>SUMIF('전라북도 총괄(시군전체)'!$H$236:$H$243,총괄!E56,'전라북도 총괄(시군전체)'!$G$236:$G$243)</f>
        <v>0</v>
      </c>
      <c r="H56" s="360"/>
      <c r="J56">
        <v>35</v>
      </c>
    </row>
    <row r="57" spans="1:10" ht="13.5" customHeight="1">
      <c r="A57" s="363"/>
      <c r="B57" s="362"/>
      <c r="C57" s="365"/>
      <c r="D57" s="367"/>
      <c r="E57" s="176" t="s">
        <v>66</v>
      </c>
      <c r="F57" s="177">
        <f>COUNTIF('전라북도 총괄(시군전체)'!$H$236:$H$243,총괄!E57)</f>
        <v>0</v>
      </c>
      <c r="G57" s="177">
        <f>SUMIF('전라북도 총괄(시군전체)'!$H$236:$H$243,총괄!E57,'전라북도 총괄(시군전체)'!$G$236:$G$243)</f>
        <v>0</v>
      </c>
      <c r="H57" s="361"/>
    </row>
    <row r="58" spans="1:10" ht="13.5" customHeight="1">
      <c r="A58" s="363"/>
      <c r="B58" s="362"/>
      <c r="C58" s="365"/>
      <c r="D58" s="367"/>
      <c r="E58" s="176" t="s">
        <v>41</v>
      </c>
      <c r="F58" s="177">
        <f>COUNTIF('전라북도 총괄(시군전체)'!$H$236:$H$243,총괄!E58)</f>
        <v>8</v>
      </c>
      <c r="G58" s="177">
        <f>SUMIF('전라북도 총괄(시군전체)'!$H$236:$H$243,총괄!E58,'전라북도 총괄(시군전체)'!$G$236:$G$243)</f>
        <v>4103</v>
      </c>
      <c r="H58" s="361"/>
    </row>
    <row r="59" spans="1:10" ht="13.5" customHeight="1">
      <c r="A59" s="363"/>
      <c r="B59" s="362"/>
      <c r="C59" s="365"/>
      <c r="D59" s="367"/>
      <c r="E59" s="176" t="s">
        <v>70</v>
      </c>
      <c r="F59" s="177">
        <v>0</v>
      </c>
      <c r="G59" s="177">
        <v>0</v>
      </c>
      <c r="H59" s="361"/>
    </row>
    <row r="60" spans="1:10" ht="13.5" customHeight="1">
      <c r="A60" s="363" t="s">
        <v>55</v>
      </c>
      <c r="B60" s="362" t="str">
        <f>'전라북도 총괄(시군전체)'!D259</f>
        <v>14필지</v>
      </c>
      <c r="C60" s="365">
        <f>'전라북도 총괄(시군전체)'!G259</f>
        <v>2359</v>
      </c>
      <c r="D60" s="367"/>
      <c r="E60" s="176" t="s">
        <v>67</v>
      </c>
      <c r="F60" s="177">
        <f>COUNTIF('전라북도 총괄(시군전체)'!$H$245:$H$258,총괄!E60)</f>
        <v>0</v>
      </c>
      <c r="G60" s="177">
        <f>SUMIF('전라북도 총괄(시군전체)'!$H$245:$H$258,총괄!E60,'전라북도 총괄(시군전체)'!$G$245:$G$258)</f>
        <v>0</v>
      </c>
      <c r="H60" s="358"/>
      <c r="J60">
        <v>28</v>
      </c>
    </row>
    <row r="61" spans="1:10" ht="13.5" customHeight="1">
      <c r="A61" s="363"/>
      <c r="B61" s="362"/>
      <c r="C61" s="365"/>
      <c r="D61" s="367"/>
      <c r="E61" s="176" t="s">
        <v>66</v>
      </c>
      <c r="F61" s="177">
        <f>COUNTIF('전라북도 총괄(시군전체)'!$H$245:$H$258,총괄!E61)</f>
        <v>14</v>
      </c>
      <c r="G61" s="177">
        <f>SUMIF('전라북도 총괄(시군전체)'!$H$245:$H$258,총괄!E61,'전라북도 총괄(시군전체)'!$G$245:$G$258)</f>
        <v>2359</v>
      </c>
      <c r="H61" s="359"/>
    </row>
    <row r="62" spans="1:10" ht="13.5" customHeight="1">
      <c r="A62" s="363"/>
      <c r="B62" s="362"/>
      <c r="C62" s="365"/>
      <c r="D62" s="367"/>
      <c r="E62" s="176" t="s">
        <v>41</v>
      </c>
      <c r="F62" s="177">
        <f>COUNTIF('전라북도 총괄(시군전체)'!$H$245:$H$258,총괄!E62)</f>
        <v>0</v>
      </c>
      <c r="G62" s="177">
        <f>SUMIF('전라북도 총괄(시군전체)'!$H$245:$H$258,총괄!E62,'전라북도 총괄(시군전체)'!$G$245:$G$258)</f>
        <v>0</v>
      </c>
      <c r="H62" s="359"/>
    </row>
    <row r="63" spans="1:10" ht="14.25" customHeight="1" thickBot="1">
      <c r="A63" s="379"/>
      <c r="B63" s="380"/>
      <c r="C63" s="366"/>
      <c r="D63" s="381"/>
      <c r="E63" s="178" t="s">
        <v>70</v>
      </c>
      <c r="F63" s="225">
        <f>COUNTIF('전라북도 총괄(시군전체)'!$H$245:$H$258,총괄!E63)</f>
        <v>0</v>
      </c>
      <c r="G63" s="225">
        <f>SUMIF('전라북도 총괄(시군전체)'!$H$245:$H$258,총괄!E63,'전라북도 총괄(시군전체)'!$G$245:$G$258)</f>
        <v>0</v>
      </c>
      <c r="H63" s="359"/>
    </row>
    <row r="64" spans="1:10" ht="18.75">
      <c r="A64" s="23"/>
      <c r="B64" s="26"/>
      <c r="C64" s="25"/>
      <c r="D64" s="24"/>
      <c r="E64" s="23"/>
      <c r="F64" s="53"/>
      <c r="G64" s="53"/>
      <c r="H64" s="23"/>
    </row>
  </sheetData>
  <mergeCells count="80">
    <mergeCell ref="A8:A11"/>
    <mergeCell ref="D28:D31"/>
    <mergeCell ref="B28:B31"/>
    <mergeCell ref="C28:C31"/>
    <mergeCell ref="D24:D27"/>
    <mergeCell ref="A12:A15"/>
    <mergeCell ref="B20:B23"/>
    <mergeCell ref="B16:B19"/>
    <mergeCell ref="C16:C19"/>
    <mergeCell ref="A16:A19"/>
    <mergeCell ref="C20:C23"/>
    <mergeCell ref="D20:D23"/>
    <mergeCell ref="C24:C27"/>
    <mergeCell ref="A28:A31"/>
    <mergeCell ref="A24:A27"/>
    <mergeCell ref="B24:B27"/>
    <mergeCell ref="B60:B63"/>
    <mergeCell ref="C56:C59"/>
    <mergeCell ref="B56:B59"/>
    <mergeCell ref="C32:C35"/>
    <mergeCell ref="D60:D63"/>
    <mergeCell ref="D32:D35"/>
    <mergeCell ref="B32:B35"/>
    <mergeCell ref="D52:D55"/>
    <mergeCell ref="B52:B55"/>
    <mergeCell ref="C52:C55"/>
    <mergeCell ref="D48:D51"/>
    <mergeCell ref="C48:C51"/>
    <mergeCell ref="B48:B51"/>
    <mergeCell ref="A60:A63"/>
    <mergeCell ref="A56:A59"/>
    <mergeCell ref="A52:A55"/>
    <mergeCell ref="A48:A51"/>
    <mergeCell ref="A44:A47"/>
    <mergeCell ref="H4:H7"/>
    <mergeCell ref="H52:H55"/>
    <mergeCell ref="H48:H51"/>
    <mergeCell ref="H44:H47"/>
    <mergeCell ref="H40:H43"/>
    <mergeCell ref="H36:H39"/>
    <mergeCell ref="H8:H11"/>
    <mergeCell ref="D16:D19"/>
    <mergeCell ref="D12:D15"/>
    <mergeCell ref="B8:B11"/>
    <mergeCell ref="H32:H35"/>
    <mergeCell ref="H28:H31"/>
    <mergeCell ref="H24:H27"/>
    <mergeCell ref="H20:H23"/>
    <mergeCell ref="A40:A43"/>
    <mergeCell ref="A36:A39"/>
    <mergeCell ref="A1:H1"/>
    <mergeCell ref="A2:A3"/>
    <mergeCell ref="B2:D2"/>
    <mergeCell ref="H2:H3"/>
    <mergeCell ref="E2:G2"/>
    <mergeCell ref="D4:D7"/>
    <mergeCell ref="C4:C7"/>
    <mergeCell ref="B4:B7"/>
    <mergeCell ref="H12:H15"/>
    <mergeCell ref="H16:H19"/>
    <mergeCell ref="B12:B15"/>
    <mergeCell ref="C12:C15"/>
    <mergeCell ref="D8:D11"/>
    <mergeCell ref="C8:C11"/>
    <mergeCell ref="H60:H63"/>
    <mergeCell ref="H56:H59"/>
    <mergeCell ref="B40:B43"/>
    <mergeCell ref="A20:A23"/>
    <mergeCell ref="A4:A7"/>
    <mergeCell ref="C60:C63"/>
    <mergeCell ref="B36:B39"/>
    <mergeCell ref="C36:C39"/>
    <mergeCell ref="D36:D39"/>
    <mergeCell ref="D44:D47"/>
    <mergeCell ref="C44:C47"/>
    <mergeCell ref="B44:B47"/>
    <mergeCell ref="D40:D43"/>
    <mergeCell ref="C40:C43"/>
    <mergeCell ref="D56:D59"/>
    <mergeCell ref="A32:A35"/>
  </mergeCells>
  <phoneticPr fontId="20" type="noConversion"/>
  <pageMargins left="0.7" right="0.7" top="0.75" bottom="0.75" header="0.3" footer="0.3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324"/>
  <sheetViews>
    <sheetView view="pageBreakPreview" topLeftCell="A7" zoomScale="85" zoomScaleNormal="85" zoomScaleSheetLayoutView="85" workbookViewId="0">
      <selection activeCell="L20" sqref="L20:L26"/>
    </sheetView>
  </sheetViews>
  <sheetFormatPr defaultRowHeight="13.5"/>
  <cols>
    <col min="1" max="3" width="7.44140625" style="1" customWidth="1"/>
    <col min="4" max="4" width="7.44140625" style="6" customWidth="1"/>
    <col min="5" max="5" width="8.88671875" style="1" customWidth="1"/>
    <col min="6" max="6" width="12.77734375" style="1" customWidth="1"/>
    <col min="7" max="7" width="10.33203125" style="1" customWidth="1"/>
    <col min="8" max="8" width="8.5546875" style="1" customWidth="1"/>
    <col min="9" max="9" width="12.77734375" style="1" customWidth="1"/>
    <col min="10" max="10" width="11.109375" style="1" customWidth="1"/>
    <col min="11" max="13" width="7.109375" style="1" customWidth="1"/>
    <col min="14" max="19" width="7.109375" style="1" hidden="1" customWidth="1"/>
    <col min="20" max="20" width="18" style="1" hidden="1" customWidth="1"/>
    <col min="21" max="21" width="10.44140625" style="1" hidden="1" customWidth="1"/>
    <col min="22" max="23" width="0" style="1" hidden="1" customWidth="1"/>
    <col min="24" max="16384" width="8.88671875" style="1"/>
  </cols>
  <sheetData>
    <row r="1" spans="1:23" s="15" customFormat="1" ht="36" customHeight="1">
      <c r="A1" s="401" t="s">
        <v>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</row>
    <row r="2" spans="1:23" s="18" customFormat="1" ht="29.25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2" t="str">
        <f>전주!P2</f>
        <v>Ο 조사일시 : 2024. 1. 30. ~ 2. 5.</v>
      </c>
      <c r="Q2" s="402"/>
      <c r="R2" s="402"/>
      <c r="S2" s="402"/>
      <c r="T2" s="402"/>
      <c r="U2" s="402"/>
      <c r="V2" s="402"/>
      <c r="W2" s="402"/>
    </row>
    <row r="3" spans="1:23" s="18" customFormat="1" ht="29.25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02" t="s">
        <v>422</v>
      </c>
      <c r="Q3" s="402"/>
      <c r="R3" s="402"/>
      <c r="S3" s="402"/>
      <c r="T3" s="402"/>
      <c r="U3" s="402"/>
      <c r="V3" s="402"/>
      <c r="W3" s="402"/>
    </row>
    <row r="4" spans="1:23" s="19" customFormat="1" ht="33.75" customHeight="1">
      <c r="A4" s="403" t="s">
        <v>6</v>
      </c>
      <c r="B4" s="404"/>
      <c r="C4" s="404"/>
      <c r="D4" s="404" t="s">
        <v>7</v>
      </c>
      <c r="E4" s="404" t="s">
        <v>8</v>
      </c>
      <c r="F4" s="406" t="s">
        <v>30</v>
      </c>
      <c r="G4" s="404" t="s">
        <v>31</v>
      </c>
      <c r="H4" s="404"/>
      <c r="I4" s="404"/>
      <c r="J4" s="404" t="s">
        <v>32</v>
      </c>
      <c r="K4" s="404"/>
      <c r="L4" s="404" t="s">
        <v>33</v>
      </c>
      <c r="M4" s="404"/>
      <c r="N4" s="406" t="s">
        <v>34</v>
      </c>
      <c r="O4" s="406"/>
      <c r="P4" s="406"/>
      <c r="Q4" s="406"/>
      <c r="R4" s="406"/>
      <c r="S4" s="406"/>
      <c r="T4" s="404" t="s">
        <v>35</v>
      </c>
      <c r="U4" s="406" t="s">
        <v>36</v>
      </c>
      <c r="V4" s="409" t="s">
        <v>37</v>
      </c>
      <c r="W4" s="399" t="s">
        <v>17</v>
      </c>
    </row>
    <row r="5" spans="1:23" s="19" customFormat="1" ht="39.75" customHeight="1">
      <c r="A5" s="32" t="s">
        <v>2</v>
      </c>
      <c r="B5" s="28" t="s">
        <v>3</v>
      </c>
      <c r="C5" s="28" t="s">
        <v>4</v>
      </c>
      <c r="D5" s="405"/>
      <c r="E5" s="405"/>
      <c r="F5" s="405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05"/>
      <c r="U5" s="405"/>
      <c r="V5" s="410"/>
      <c r="W5" s="400"/>
    </row>
    <row r="6" spans="1:23" s="21" customFormat="1" ht="24" customHeight="1">
      <c r="A6" s="211" t="s">
        <v>249</v>
      </c>
      <c r="B6" s="232" t="s">
        <v>250</v>
      </c>
      <c r="C6" s="232" t="s">
        <v>251</v>
      </c>
      <c r="D6" s="232" t="s">
        <v>252</v>
      </c>
      <c r="E6" s="210" t="s">
        <v>219</v>
      </c>
      <c r="F6" s="354">
        <v>619</v>
      </c>
      <c r="G6" s="354">
        <v>22</v>
      </c>
      <c r="H6" s="210" t="s">
        <v>134</v>
      </c>
      <c r="I6" s="196" t="s">
        <v>159</v>
      </c>
      <c r="J6" s="354">
        <v>22</v>
      </c>
      <c r="K6" s="124">
        <v>2024</v>
      </c>
      <c r="L6" s="30">
        <v>0</v>
      </c>
      <c r="M6" s="40"/>
      <c r="N6" s="40"/>
      <c r="O6" s="40"/>
      <c r="P6" s="38"/>
      <c r="Q6" s="39"/>
      <c r="R6" s="39"/>
      <c r="S6" s="39"/>
      <c r="T6" s="427"/>
      <c r="U6" s="427"/>
      <c r="V6" s="39"/>
      <c r="W6" s="42"/>
    </row>
    <row r="7" spans="1:23" s="2" customFormat="1" ht="24" customHeight="1">
      <c r="A7" s="211" t="s">
        <v>249</v>
      </c>
      <c r="B7" s="232" t="s">
        <v>250</v>
      </c>
      <c r="C7" s="232" t="s">
        <v>251</v>
      </c>
      <c r="D7" s="232" t="s">
        <v>253</v>
      </c>
      <c r="E7" s="210" t="s">
        <v>133</v>
      </c>
      <c r="F7" s="354">
        <v>98243</v>
      </c>
      <c r="G7" s="354">
        <v>2469</v>
      </c>
      <c r="H7" s="210" t="s">
        <v>134</v>
      </c>
      <c r="I7" s="196" t="s">
        <v>159</v>
      </c>
      <c r="J7" s="354">
        <v>2469</v>
      </c>
      <c r="K7" s="124">
        <v>2024</v>
      </c>
      <c r="L7" s="30">
        <v>0</v>
      </c>
      <c r="M7" s="40"/>
      <c r="N7" s="40"/>
      <c r="O7" s="40"/>
      <c r="P7" s="40"/>
      <c r="Q7" s="41"/>
      <c r="R7" s="41"/>
      <c r="S7" s="41"/>
      <c r="T7" s="428"/>
      <c r="U7" s="429"/>
      <c r="V7" s="41"/>
      <c r="W7" s="43"/>
    </row>
    <row r="8" spans="1:23" s="2" customFormat="1" ht="24" customHeight="1">
      <c r="A8" s="211" t="s">
        <v>249</v>
      </c>
      <c r="B8" s="232" t="s">
        <v>250</v>
      </c>
      <c r="C8" s="232" t="s">
        <v>254</v>
      </c>
      <c r="D8" s="232" t="s">
        <v>255</v>
      </c>
      <c r="E8" s="210" t="s">
        <v>133</v>
      </c>
      <c r="F8" s="354">
        <v>9917</v>
      </c>
      <c r="G8" s="354">
        <v>121</v>
      </c>
      <c r="H8" s="210" t="s">
        <v>134</v>
      </c>
      <c r="I8" s="196" t="s">
        <v>159</v>
      </c>
      <c r="J8" s="354">
        <v>121</v>
      </c>
      <c r="K8" s="124">
        <v>2024</v>
      </c>
      <c r="L8" s="30">
        <v>0</v>
      </c>
      <c r="M8" s="38"/>
      <c r="N8" s="38"/>
      <c r="O8" s="40"/>
      <c r="P8" s="40"/>
      <c r="Q8" s="41"/>
      <c r="R8" s="41"/>
      <c r="S8" s="41"/>
      <c r="T8" s="428"/>
      <c r="U8" s="429"/>
      <c r="V8" s="41"/>
      <c r="W8" s="43"/>
    </row>
    <row r="9" spans="1:23" s="2" customFormat="1" ht="24" customHeight="1">
      <c r="A9" s="211" t="s">
        <v>249</v>
      </c>
      <c r="B9" s="232" t="s">
        <v>250</v>
      </c>
      <c r="C9" s="232" t="s">
        <v>254</v>
      </c>
      <c r="D9" s="232" t="s">
        <v>256</v>
      </c>
      <c r="E9" s="210" t="s">
        <v>133</v>
      </c>
      <c r="F9" s="354">
        <v>6842</v>
      </c>
      <c r="G9" s="354">
        <v>2030</v>
      </c>
      <c r="H9" s="210" t="s">
        <v>134</v>
      </c>
      <c r="I9" s="196" t="s">
        <v>159</v>
      </c>
      <c r="J9" s="354">
        <v>2030</v>
      </c>
      <c r="K9" s="124">
        <v>2024</v>
      </c>
      <c r="L9" s="30">
        <v>0</v>
      </c>
      <c r="M9" s="40"/>
      <c r="N9" s="40"/>
      <c r="O9" s="40"/>
      <c r="P9" s="40"/>
      <c r="Q9" s="41"/>
      <c r="R9" s="41"/>
      <c r="S9" s="41"/>
      <c r="T9" s="428"/>
      <c r="U9" s="429"/>
      <c r="V9" s="41"/>
      <c r="W9" s="43"/>
    </row>
    <row r="10" spans="1:23" s="2" customFormat="1" ht="24" customHeight="1">
      <c r="A10" s="211" t="s">
        <v>249</v>
      </c>
      <c r="B10" s="232" t="s">
        <v>250</v>
      </c>
      <c r="C10" s="232" t="s">
        <v>257</v>
      </c>
      <c r="D10" s="232">
        <v>391</v>
      </c>
      <c r="E10" s="210" t="s">
        <v>132</v>
      </c>
      <c r="F10" s="354">
        <v>2341</v>
      </c>
      <c r="G10" s="354">
        <v>34</v>
      </c>
      <c r="H10" s="210" t="s">
        <v>134</v>
      </c>
      <c r="I10" s="196" t="s">
        <v>159</v>
      </c>
      <c r="J10" s="270">
        <v>34</v>
      </c>
      <c r="K10" s="124">
        <v>2024</v>
      </c>
      <c r="L10" s="30">
        <v>0</v>
      </c>
      <c r="M10" s="40"/>
      <c r="N10" s="40"/>
      <c r="O10" s="40"/>
      <c r="P10" s="40"/>
      <c r="Q10" s="41"/>
      <c r="R10" s="41"/>
      <c r="S10" s="41"/>
      <c r="T10" s="428"/>
      <c r="U10" s="429"/>
      <c r="V10" s="41"/>
      <c r="W10" s="43"/>
    </row>
    <row r="11" spans="1:23" s="2" customFormat="1" ht="24" customHeight="1">
      <c r="A11" s="211" t="s">
        <v>249</v>
      </c>
      <c r="B11" s="232" t="s">
        <v>250</v>
      </c>
      <c r="C11" s="232" t="s">
        <v>257</v>
      </c>
      <c r="D11" s="232" t="s">
        <v>164</v>
      </c>
      <c r="E11" s="210" t="s">
        <v>133</v>
      </c>
      <c r="F11" s="354">
        <v>1075140</v>
      </c>
      <c r="G11" s="354">
        <v>1086</v>
      </c>
      <c r="H11" s="210" t="s">
        <v>134</v>
      </c>
      <c r="I11" s="196" t="s">
        <v>159</v>
      </c>
      <c r="J11" s="270">
        <v>1086</v>
      </c>
      <c r="K11" s="124">
        <v>2024</v>
      </c>
      <c r="L11" s="30">
        <v>0</v>
      </c>
      <c r="M11" s="40"/>
      <c r="N11" s="40"/>
      <c r="O11" s="40"/>
      <c r="P11" s="40"/>
      <c r="Q11" s="41"/>
      <c r="R11" s="41"/>
      <c r="S11" s="41"/>
      <c r="T11" s="428"/>
      <c r="U11" s="429"/>
      <c r="V11" s="41"/>
      <c r="W11" s="43"/>
    </row>
    <row r="12" spans="1:23" s="2" customFormat="1" ht="24" customHeight="1">
      <c r="A12" s="211" t="s">
        <v>249</v>
      </c>
      <c r="B12" s="232" t="s">
        <v>250</v>
      </c>
      <c r="C12" s="232" t="s">
        <v>257</v>
      </c>
      <c r="D12" s="232" t="s">
        <v>258</v>
      </c>
      <c r="E12" s="210" t="s">
        <v>133</v>
      </c>
      <c r="F12" s="354">
        <v>47382</v>
      </c>
      <c r="G12" s="354">
        <v>202</v>
      </c>
      <c r="H12" s="210" t="s">
        <v>134</v>
      </c>
      <c r="I12" s="196" t="s">
        <v>159</v>
      </c>
      <c r="J12" s="270">
        <v>202</v>
      </c>
      <c r="K12" s="124">
        <v>2024</v>
      </c>
      <c r="L12" s="30">
        <v>0</v>
      </c>
      <c r="M12" s="40"/>
      <c r="N12" s="40"/>
      <c r="O12" s="40"/>
      <c r="P12" s="40"/>
      <c r="Q12" s="41"/>
      <c r="R12" s="41"/>
      <c r="S12" s="41"/>
      <c r="T12" s="428"/>
      <c r="U12" s="429"/>
      <c r="V12" s="41"/>
      <c r="W12" s="43"/>
    </row>
    <row r="13" spans="1:23" s="2" customFormat="1" ht="24" customHeight="1">
      <c r="A13" s="211" t="s">
        <v>249</v>
      </c>
      <c r="B13" s="232" t="s">
        <v>250</v>
      </c>
      <c r="C13" s="232" t="s">
        <v>257</v>
      </c>
      <c r="D13" s="232" t="s">
        <v>259</v>
      </c>
      <c r="E13" s="210" t="s">
        <v>141</v>
      </c>
      <c r="F13" s="354">
        <v>167</v>
      </c>
      <c r="G13" s="354">
        <v>43</v>
      </c>
      <c r="H13" s="210" t="s">
        <v>134</v>
      </c>
      <c r="I13" s="196" t="s">
        <v>159</v>
      </c>
      <c r="J13" s="270">
        <v>43</v>
      </c>
      <c r="K13" s="124">
        <v>2024</v>
      </c>
      <c r="L13" s="30">
        <v>0</v>
      </c>
      <c r="M13" s="40"/>
      <c r="N13" s="40"/>
      <c r="O13" s="40"/>
      <c r="P13" s="40"/>
      <c r="Q13" s="41"/>
      <c r="R13" s="41"/>
      <c r="S13" s="41"/>
      <c r="T13" s="428"/>
      <c r="U13" s="429"/>
      <c r="V13" s="41"/>
      <c r="W13" s="43"/>
    </row>
    <row r="14" spans="1:23" s="2" customFormat="1" ht="24" customHeight="1">
      <c r="A14" s="211" t="s">
        <v>249</v>
      </c>
      <c r="B14" s="232" t="s">
        <v>250</v>
      </c>
      <c r="C14" s="232" t="s">
        <v>257</v>
      </c>
      <c r="D14" s="232" t="s">
        <v>260</v>
      </c>
      <c r="E14" s="210" t="s">
        <v>141</v>
      </c>
      <c r="F14" s="354">
        <v>1587</v>
      </c>
      <c r="G14" s="354">
        <v>474</v>
      </c>
      <c r="H14" s="210" t="s">
        <v>134</v>
      </c>
      <c r="I14" s="196" t="s">
        <v>159</v>
      </c>
      <c r="J14" s="270">
        <v>474</v>
      </c>
      <c r="K14" s="124">
        <v>2024</v>
      </c>
      <c r="L14" s="30">
        <v>0</v>
      </c>
      <c r="M14" s="40"/>
      <c r="N14" s="40"/>
      <c r="O14" s="40"/>
      <c r="P14" s="40"/>
      <c r="Q14" s="41"/>
      <c r="R14" s="41"/>
      <c r="S14" s="41"/>
      <c r="T14" s="428"/>
      <c r="U14" s="429"/>
      <c r="V14" s="41"/>
      <c r="W14" s="43"/>
    </row>
    <row r="15" spans="1:23" s="2" customFormat="1" ht="24" customHeight="1">
      <c r="A15" s="211" t="s">
        <v>249</v>
      </c>
      <c r="B15" s="232" t="s">
        <v>261</v>
      </c>
      <c r="C15" s="232" t="s">
        <v>262</v>
      </c>
      <c r="D15" s="232" t="s">
        <v>263</v>
      </c>
      <c r="E15" s="210" t="s">
        <v>133</v>
      </c>
      <c r="F15" s="354">
        <v>277220</v>
      </c>
      <c r="G15" s="354">
        <v>1444</v>
      </c>
      <c r="H15" s="210" t="s">
        <v>134</v>
      </c>
      <c r="I15" s="196" t="s">
        <v>159</v>
      </c>
      <c r="J15" s="354">
        <v>1444</v>
      </c>
      <c r="K15" s="124">
        <v>2024</v>
      </c>
      <c r="L15" s="30">
        <v>0</v>
      </c>
      <c r="M15" s="40"/>
      <c r="N15" s="40"/>
      <c r="O15" s="40"/>
      <c r="P15" s="40"/>
      <c r="Q15" s="41"/>
      <c r="R15" s="41"/>
      <c r="S15" s="41"/>
      <c r="T15" s="428"/>
      <c r="U15" s="429"/>
      <c r="V15" s="41"/>
      <c r="W15" s="43"/>
    </row>
    <row r="16" spans="1:23" s="2" customFormat="1" ht="24" customHeight="1">
      <c r="A16" s="211" t="s">
        <v>249</v>
      </c>
      <c r="B16" s="232" t="s">
        <v>250</v>
      </c>
      <c r="C16" s="232" t="s">
        <v>264</v>
      </c>
      <c r="D16" s="355" t="s">
        <v>265</v>
      </c>
      <c r="E16" s="210" t="s">
        <v>133</v>
      </c>
      <c r="F16" s="354">
        <v>987</v>
      </c>
      <c r="G16" s="354">
        <v>64</v>
      </c>
      <c r="H16" s="210" t="s">
        <v>134</v>
      </c>
      <c r="I16" s="196" t="s">
        <v>159</v>
      </c>
      <c r="J16" s="354">
        <v>64</v>
      </c>
      <c r="K16" s="124">
        <v>2024</v>
      </c>
      <c r="L16" s="30">
        <v>0</v>
      </c>
      <c r="M16" s="40"/>
      <c r="N16" s="40"/>
      <c r="O16" s="40"/>
      <c r="P16" s="40"/>
      <c r="Q16" s="41"/>
      <c r="R16" s="41"/>
      <c r="S16" s="41"/>
      <c r="T16" s="428"/>
      <c r="U16" s="429"/>
      <c r="V16" s="41"/>
      <c r="W16" s="43"/>
    </row>
    <row r="17" spans="1:23" s="2" customFormat="1" ht="24" customHeight="1">
      <c r="A17" s="211" t="s">
        <v>249</v>
      </c>
      <c r="B17" s="232" t="s">
        <v>250</v>
      </c>
      <c r="C17" s="232" t="s">
        <v>264</v>
      </c>
      <c r="D17" s="356" t="s">
        <v>266</v>
      </c>
      <c r="E17" s="210" t="s">
        <v>133</v>
      </c>
      <c r="F17" s="354">
        <v>821</v>
      </c>
      <c r="G17" s="354">
        <v>362</v>
      </c>
      <c r="H17" s="210" t="s">
        <v>134</v>
      </c>
      <c r="I17" s="196" t="s">
        <v>159</v>
      </c>
      <c r="J17" s="354">
        <v>362</v>
      </c>
      <c r="K17" s="124">
        <v>2024</v>
      </c>
      <c r="L17" s="30">
        <v>0</v>
      </c>
      <c r="M17" s="40"/>
      <c r="N17" s="40"/>
      <c r="O17" s="40"/>
      <c r="P17" s="40"/>
      <c r="Q17" s="41"/>
      <c r="R17" s="41"/>
      <c r="S17" s="41"/>
      <c r="T17" s="428"/>
      <c r="U17" s="429"/>
      <c r="V17" s="41"/>
      <c r="W17" s="43"/>
    </row>
    <row r="18" spans="1:23" s="2" customFormat="1" ht="24" customHeight="1">
      <c r="A18" s="211" t="s">
        <v>249</v>
      </c>
      <c r="B18" s="232" t="s">
        <v>250</v>
      </c>
      <c r="C18" s="232" t="s">
        <v>264</v>
      </c>
      <c r="D18" s="356" t="s">
        <v>267</v>
      </c>
      <c r="E18" s="210" t="s">
        <v>133</v>
      </c>
      <c r="F18" s="354">
        <v>4501</v>
      </c>
      <c r="G18" s="354">
        <v>404</v>
      </c>
      <c r="H18" s="210" t="s">
        <v>134</v>
      </c>
      <c r="I18" s="196" t="s">
        <v>159</v>
      </c>
      <c r="J18" s="354">
        <v>404</v>
      </c>
      <c r="K18" s="124">
        <v>2024</v>
      </c>
      <c r="L18" s="30">
        <v>0</v>
      </c>
      <c r="M18" s="40"/>
      <c r="N18" s="40"/>
      <c r="O18" s="40"/>
      <c r="P18" s="40"/>
      <c r="Q18" s="41"/>
      <c r="R18" s="41"/>
      <c r="S18" s="41"/>
      <c r="T18" s="428"/>
      <c r="U18" s="429"/>
      <c r="V18" s="41"/>
      <c r="W18" s="43"/>
    </row>
    <row r="19" spans="1:23" s="2" customFormat="1" ht="24" customHeight="1">
      <c r="A19" s="211" t="s">
        <v>249</v>
      </c>
      <c r="B19" s="232" t="s">
        <v>250</v>
      </c>
      <c r="C19" s="232" t="s">
        <v>264</v>
      </c>
      <c r="D19" s="356" t="s">
        <v>268</v>
      </c>
      <c r="E19" s="210" t="s">
        <v>133</v>
      </c>
      <c r="F19" s="354">
        <v>156002</v>
      </c>
      <c r="G19" s="354">
        <v>189</v>
      </c>
      <c r="H19" s="210" t="s">
        <v>134</v>
      </c>
      <c r="I19" s="196" t="s">
        <v>159</v>
      </c>
      <c r="J19" s="354">
        <v>189</v>
      </c>
      <c r="K19" s="124">
        <v>2024</v>
      </c>
      <c r="L19" s="30">
        <v>0</v>
      </c>
      <c r="M19" s="40"/>
      <c r="N19" s="40"/>
      <c r="O19" s="40"/>
      <c r="P19" s="40"/>
      <c r="Q19" s="41"/>
      <c r="R19" s="41"/>
      <c r="S19" s="41"/>
      <c r="T19" s="428"/>
      <c r="U19" s="429"/>
      <c r="V19" s="41"/>
      <c r="W19" s="43"/>
    </row>
    <row r="20" spans="1:23" s="2" customFormat="1" ht="24" customHeight="1">
      <c r="A20" s="211" t="s">
        <v>249</v>
      </c>
      <c r="B20" s="232" t="s">
        <v>250</v>
      </c>
      <c r="C20" s="232" t="s">
        <v>264</v>
      </c>
      <c r="D20" s="232" t="s">
        <v>269</v>
      </c>
      <c r="E20" s="210" t="s">
        <v>133</v>
      </c>
      <c r="F20" s="354">
        <v>16874</v>
      </c>
      <c r="G20" s="354">
        <v>2387</v>
      </c>
      <c r="H20" s="210" t="s">
        <v>134</v>
      </c>
      <c r="I20" s="196" t="s">
        <v>159</v>
      </c>
      <c r="J20" s="354">
        <v>2387</v>
      </c>
      <c r="K20" s="124">
        <v>2024</v>
      </c>
      <c r="L20" s="30">
        <v>0</v>
      </c>
      <c r="M20" s="40"/>
      <c r="N20" s="40"/>
      <c r="O20" s="40"/>
      <c r="P20" s="40"/>
      <c r="Q20" s="41"/>
      <c r="R20" s="41"/>
      <c r="S20" s="41"/>
      <c r="T20" s="428"/>
      <c r="U20" s="429"/>
      <c r="V20" s="41"/>
      <c r="W20" s="43"/>
    </row>
    <row r="21" spans="1:23" s="2" customFormat="1" ht="24" customHeight="1">
      <c r="A21" s="211" t="s">
        <v>249</v>
      </c>
      <c r="B21" s="232" t="s">
        <v>270</v>
      </c>
      <c r="C21" s="232" t="s">
        <v>271</v>
      </c>
      <c r="D21" s="232">
        <v>238</v>
      </c>
      <c r="E21" s="210" t="s">
        <v>130</v>
      </c>
      <c r="F21" s="354">
        <v>2367</v>
      </c>
      <c r="G21" s="354">
        <v>117</v>
      </c>
      <c r="H21" s="210" t="s">
        <v>134</v>
      </c>
      <c r="I21" s="196" t="s">
        <v>159</v>
      </c>
      <c r="J21" s="354">
        <v>117</v>
      </c>
      <c r="K21" s="124">
        <v>2024</v>
      </c>
      <c r="L21" s="30">
        <v>0</v>
      </c>
      <c r="M21" s="40"/>
      <c r="N21" s="40"/>
      <c r="O21" s="40"/>
      <c r="P21" s="40"/>
      <c r="Q21" s="41"/>
      <c r="R21" s="41"/>
      <c r="S21" s="41"/>
      <c r="T21" s="428"/>
      <c r="U21" s="429"/>
      <c r="V21" s="41"/>
      <c r="W21" s="43"/>
    </row>
    <row r="22" spans="1:23" s="2" customFormat="1" ht="24" customHeight="1">
      <c r="A22" s="211" t="s">
        <v>249</v>
      </c>
      <c r="B22" s="232" t="s">
        <v>270</v>
      </c>
      <c r="C22" s="232" t="s">
        <v>271</v>
      </c>
      <c r="D22" s="232" t="s">
        <v>272</v>
      </c>
      <c r="E22" s="210" t="s">
        <v>131</v>
      </c>
      <c r="F22" s="354">
        <v>2344</v>
      </c>
      <c r="G22" s="354">
        <v>217</v>
      </c>
      <c r="H22" s="210" t="s">
        <v>134</v>
      </c>
      <c r="I22" s="196" t="s">
        <v>159</v>
      </c>
      <c r="J22" s="354">
        <v>217</v>
      </c>
      <c r="K22" s="124">
        <v>2024</v>
      </c>
      <c r="L22" s="30">
        <v>0</v>
      </c>
      <c r="M22" s="40"/>
      <c r="N22" s="40"/>
      <c r="O22" s="40"/>
      <c r="P22" s="40"/>
      <c r="Q22" s="41"/>
      <c r="R22" s="41"/>
      <c r="S22" s="41"/>
      <c r="T22" s="428"/>
      <c r="U22" s="429"/>
      <c r="V22" s="41"/>
      <c r="W22" s="43"/>
    </row>
    <row r="23" spans="1:23" s="2" customFormat="1" ht="24" customHeight="1">
      <c r="A23" s="211" t="s">
        <v>249</v>
      </c>
      <c r="B23" s="232" t="s">
        <v>270</v>
      </c>
      <c r="C23" s="232" t="s">
        <v>271</v>
      </c>
      <c r="D23" s="232">
        <v>768</v>
      </c>
      <c r="E23" s="210" t="s">
        <v>130</v>
      </c>
      <c r="F23" s="354">
        <v>1084</v>
      </c>
      <c r="G23" s="354">
        <v>90</v>
      </c>
      <c r="H23" s="210" t="s">
        <v>134</v>
      </c>
      <c r="I23" s="196" t="s">
        <v>159</v>
      </c>
      <c r="J23" s="354">
        <v>90</v>
      </c>
      <c r="K23" s="124">
        <v>2024</v>
      </c>
      <c r="L23" s="30">
        <v>0</v>
      </c>
      <c r="M23" s="40"/>
      <c r="N23" s="40"/>
      <c r="O23" s="40"/>
      <c r="P23" s="40"/>
      <c r="Q23" s="41"/>
      <c r="R23" s="41"/>
      <c r="S23" s="41"/>
      <c r="T23" s="428"/>
      <c r="U23" s="429"/>
      <c r="V23" s="41"/>
      <c r="W23" s="43"/>
    </row>
    <row r="24" spans="1:23" s="2" customFormat="1" ht="24" customHeight="1">
      <c r="A24" s="211" t="s">
        <v>249</v>
      </c>
      <c r="B24" s="232" t="s">
        <v>270</v>
      </c>
      <c r="C24" s="232" t="s">
        <v>271</v>
      </c>
      <c r="D24" s="232">
        <v>237</v>
      </c>
      <c r="E24" s="210" t="s">
        <v>130</v>
      </c>
      <c r="F24" s="354">
        <v>2949</v>
      </c>
      <c r="G24" s="354">
        <v>258</v>
      </c>
      <c r="H24" s="210" t="s">
        <v>134</v>
      </c>
      <c r="I24" s="196" t="s">
        <v>159</v>
      </c>
      <c r="J24" s="354">
        <v>258</v>
      </c>
      <c r="K24" s="124">
        <v>2024</v>
      </c>
      <c r="L24" s="30">
        <v>0</v>
      </c>
      <c r="M24" s="40"/>
      <c r="N24" s="40"/>
      <c r="O24" s="40"/>
      <c r="P24" s="40"/>
      <c r="Q24" s="41"/>
      <c r="R24" s="41"/>
      <c r="S24" s="41"/>
      <c r="T24" s="428"/>
      <c r="U24" s="429"/>
      <c r="V24" s="41"/>
      <c r="W24" s="43"/>
    </row>
    <row r="25" spans="1:23" s="2" customFormat="1" ht="24" customHeight="1">
      <c r="A25" s="211" t="s">
        <v>249</v>
      </c>
      <c r="B25" s="232" t="s">
        <v>270</v>
      </c>
      <c r="C25" s="232" t="s">
        <v>271</v>
      </c>
      <c r="D25" s="232" t="s">
        <v>273</v>
      </c>
      <c r="E25" s="210" t="s">
        <v>132</v>
      </c>
      <c r="F25" s="354">
        <v>7802</v>
      </c>
      <c r="G25" s="354">
        <v>25</v>
      </c>
      <c r="H25" s="210" t="s">
        <v>134</v>
      </c>
      <c r="I25" s="196" t="s">
        <v>159</v>
      </c>
      <c r="J25" s="354">
        <v>25</v>
      </c>
      <c r="K25" s="124">
        <v>2024</v>
      </c>
      <c r="L25" s="30">
        <v>0</v>
      </c>
      <c r="M25" s="40"/>
      <c r="N25" s="40"/>
      <c r="O25" s="40"/>
      <c r="P25" s="40"/>
      <c r="Q25" s="41"/>
      <c r="R25" s="41"/>
      <c r="S25" s="41"/>
      <c r="T25" s="428"/>
      <c r="U25" s="429"/>
      <c r="V25" s="41"/>
      <c r="W25" s="43"/>
    </row>
    <row r="26" spans="1:23" s="2" customFormat="1" ht="24" customHeight="1">
      <c r="A26" s="211" t="s">
        <v>249</v>
      </c>
      <c r="B26" s="232" t="s">
        <v>270</v>
      </c>
      <c r="C26" s="232" t="s">
        <v>271</v>
      </c>
      <c r="D26" s="232" t="s">
        <v>202</v>
      </c>
      <c r="E26" s="210" t="s">
        <v>133</v>
      </c>
      <c r="F26" s="354">
        <v>7835</v>
      </c>
      <c r="G26" s="354">
        <v>956</v>
      </c>
      <c r="H26" s="210" t="s">
        <v>134</v>
      </c>
      <c r="I26" s="196" t="s">
        <v>159</v>
      </c>
      <c r="J26" s="354">
        <v>956</v>
      </c>
      <c r="K26" s="124">
        <v>2024</v>
      </c>
      <c r="L26" s="30">
        <v>0</v>
      </c>
      <c r="M26" s="40"/>
      <c r="N26" s="40"/>
      <c r="O26" s="40"/>
      <c r="P26" s="40"/>
      <c r="Q26" s="41"/>
      <c r="R26" s="41"/>
      <c r="S26" s="41"/>
      <c r="T26" s="428"/>
      <c r="U26" s="429"/>
      <c r="V26" s="41"/>
      <c r="W26" s="43"/>
    </row>
    <row r="27" spans="1:23" s="2" customFormat="1" ht="30" customHeight="1" thickBot="1">
      <c r="A27" s="34" t="s">
        <v>38</v>
      </c>
      <c r="B27" s="35"/>
      <c r="C27" s="35"/>
      <c r="D27" s="36" t="str">
        <f>COUNTA(D6:D26)&amp;"필지"</f>
        <v>21필지</v>
      </c>
      <c r="E27" s="36"/>
      <c r="F27" s="37">
        <f>SUM(F6:F26)</f>
        <v>1723024</v>
      </c>
      <c r="G27" s="37">
        <f>SUM(G6:G26)</f>
        <v>12994</v>
      </c>
      <c r="H27" s="36"/>
      <c r="I27" s="36"/>
      <c r="J27" s="37">
        <f>SUM(J6:J26)</f>
        <v>12994</v>
      </c>
      <c r="K27" s="44"/>
      <c r="L27" s="44"/>
      <c r="M27" s="44"/>
      <c r="N27" s="44"/>
      <c r="O27" s="44"/>
      <c r="P27" s="44"/>
      <c r="Q27" s="45"/>
      <c r="R27" s="45"/>
      <c r="S27" s="45"/>
      <c r="T27" s="45"/>
      <c r="U27" s="45"/>
      <c r="V27" s="45"/>
      <c r="W27" s="46"/>
    </row>
    <row r="28" spans="1:23">
      <c r="F28" s="7"/>
      <c r="G28" s="7"/>
    </row>
    <row r="29" spans="1:23">
      <c r="F29" s="7"/>
      <c r="G29" s="7"/>
    </row>
    <row r="30" spans="1:23">
      <c r="F30" s="7"/>
      <c r="G30" s="7"/>
    </row>
    <row r="31" spans="1:23">
      <c r="F31" s="7"/>
      <c r="G31" s="7"/>
    </row>
    <row r="32" spans="1:23">
      <c r="F32" s="7"/>
      <c r="G32" s="7"/>
    </row>
    <row r="33" spans="6:7">
      <c r="F33" s="7"/>
      <c r="G33" s="7"/>
    </row>
    <row r="34" spans="6:7">
      <c r="F34" s="7"/>
      <c r="G34" s="7"/>
    </row>
    <row r="35" spans="6:7">
      <c r="F35" s="7"/>
      <c r="G35" s="7"/>
    </row>
    <row r="36" spans="6:7">
      <c r="F36" s="7"/>
      <c r="G36" s="7"/>
    </row>
    <row r="37" spans="6:7">
      <c r="F37" s="7"/>
      <c r="G37" s="7"/>
    </row>
    <row r="38" spans="6:7">
      <c r="F38" s="7"/>
      <c r="G38" s="7"/>
    </row>
    <row r="39" spans="6:7">
      <c r="F39" s="7"/>
      <c r="G39" s="7"/>
    </row>
    <row r="40" spans="6:7">
      <c r="F40" s="7"/>
      <c r="G40" s="7"/>
    </row>
    <row r="41" spans="6:7">
      <c r="F41" s="7"/>
      <c r="G41" s="7"/>
    </row>
    <row r="42" spans="6:7">
      <c r="F42" s="7"/>
      <c r="G42" s="7"/>
    </row>
    <row r="43" spans="6:7">
      <c r="F43" s="7"/>
      <c r="G43" s="7"/>
    </row>
    <row r="44" spans="6:7">
      <c r="F44" s="7"/>
      <c r="G44" s="7"/>
    </row>
    <row r="45" spans="6:7">
      <c r="F45" s="7"/>
      <c r="G45" s="7"/>
    </row>
    <row r="46" spans="6:7">
      <c r="F46" s="7"/>
      <c r="G46" s="7"/>
    </row>
    <row r="47" spans="6:7">
      <c r="F47" s="7"/>
      <c r="G47" s="7"/>
    </row>
    <row r="48" spans="6:7">
      <c r="F48" s="7"/>
      <c r="G48" s="7"/>
    </row>
    <row r="49" spans="6:7">
      <c r="F49" s="7"/>
      <c r="G49" s="7"/>
    </row>
    <row r="50" spans="6:7">
      <c r="F50" s="7"/>
      <c r="G50" s="7"/>
    </row>
    <row r="51" spans="6:7">
      <c r="F51" s="7"/>
      <c r="G51" s="7"/>
    </row>
    <row r="52" spans="6:7">
      <c r="F52" s="7"/>
      <c r="G52" s="7"/>
    </row>
    <row r="53" spans="6:7">
      <c r="F53" s="7"/>
      <c r="G53" s="7"/>
    </row>
    <row r="54" spans="6:7">
      <c r="F54" s="7"/>
      <c r="G54" s="7"/>
    </row>
    <row r="55" spans="6:7">
      <c r="F55" s="7"/>
      <c r="G55" s="7"/>
    </row>
    <row r="56" spans="6:7">
      <c r="F56" s="7"/>
      <c r="G56" s="7"/>
    </row>
    <row r="57" spans="6:7">
      <c r="F57" s="7"/>
      <c r="G57" s="7"/>
    </row>
    <row r="58" spans="6:7">
      <c r="F58" s="7"/>
      <c r="G58" s="7"/>
    </row>
    <row r="59" spans="6:7">
      <c r="F59" s="7"/>
      <c r="G59" s="7"/>
    </row>
    <row r="60" spans="6:7">
      <c r="F60" s="7"/>
      <c r="G60" s="7"/>
    </row>
    <row r="61" spans="6:7">
      <c r="F61" s="7"/>
      <c r="G61" s="7"/>
    </row>
    <row r="62" spans="6:7">
      <c r="F62" s="7"/>
      <c r="G62" s="7"/>
    </row>
    <row r="63" spans="6:7">
      <c r="F63" s="7"/>
      <c r="G63" s="7"/>
    </row>
    <row r="64" spans="6:7">
      <c r="F64" s="7"/>
      <c r="G64" s="7"/>
    </row>
    <row r="65" spans="6:7">
      <c r="F65" s="7"/>
      <c r="G65" s="7"/>
    </row>
    <row r="66" spans="6:7">
      <c r="F66" s="7"/>
      <c r="G66" s="7"/>
    </row>
    <row r="67" spans="6:7">
      <c r="F67" s="7"/>
      <c r="G67" s="7"/>
    </row>
    <row r="68" spans="6:7">
      <c r="F68" s="7"/>
      <c r="G68" s="7"/>
    </row>
    <row r="69" spans="6:7">
      <c r="F69" s="7"/>
      <c r="G69" s="7"/>
    </row>
    <row r="70" spans="6:7">
      <c r="F70" s="7"/>
      <c r="G70" s="7"/>
    </row>
    <row r="71" spans="6:7">
      <c r="F71" s="7"/>
      <c r="G71" s="7"/>
    </row>
    <row r="72" spans="6:7">
      <c r="F72" s="7"/>
      <c r="G72" s="7"/>
    </row>
    <row r="73" spans="6:7">
      <c r="F73" s="7"/>
      <c r="G73" s="7"/>
    </row>
    <row r="74" spans="6:7">
      <c r="F74" s="7"/>
      <c r="G74" s="7"/>
    </row>
    <row r="75" spans="6:7">
      <c r="F75" s="7"/>
      <c r="G75" s="7"/>
    </row>
    <row r="76" spans="6:7">
      <c r="F76" s="7"/>
      <c r="G76" s="7"/>
    </row>
    <row r="77" spans="6:7">
      <c r="F77" s="7"/>
      <c r="G77" s="7"/>
    </row>
    <row r="78" spans="6:7">
      <c r="F78" s="7"/>
      <c r="G78" s="7"/>
    </row>
    <row r="79" spans="6:7">
      <c r="F79" s="7"/>
      <c r="G79" s="7"/>
    </row>
    <row r="80" spans="6:7">
      <c r="F80" s="7"/>
      <c r="G80" s="7"/>
    </row>
    <row r="81" spans="6:7">
      <c r="F81" s="7"/>
      <c r="G81" s="7"/>
    </row>
    <row r="82" spans="6:7">
      <c r="F82" s="7"/>
      <c r="G82" s="7"/>
    </row>
    <row r="83" spans="6:7">
      <c r="F83" s="7"/>
      <c r="G83" s="7"/>
    </row>
    <row r="84" spans="6:7">
      <c r="F84" s="7"/>
      <c r="G84" s="7"/>
    </row>
    <row r="85" spans="6:7">
      <c r="F85" s="7"/>
      <c r="G85" s="7"/>
    </row>
    <row r="86" spans="6:7">
      <c r="F86" s="7"/>
      <c r="G86" s="7"/>
    </row>
    <row r="87" spans="6:7">
      <c r="F87" s="7"/>
      <c r="G87" s="7"/>
    </row>
    <row r="88" spans="6:7">
      <c r="F88" s="7"/>
      <c r="G88" s="7"/>
    </row>
    <row r="89" spans="6:7">
      <c r="F89" s="7"/>
      <c r="G89" s="7"/>
    </row>
    <row r="90" spans="6:7">
      <c r="F90" s="7"/>
      <c r="G90" s="7"/>
    </row>
    <row r="91" spans="6:7">
      <c r="F91" s="7"/>
      <c r="G91" s="7"/>
    </row>
    <row r="92" spans="6:7">
      <c r="F92" s="7"/>
      <c r="G92" s="7"/>
    </row>
    <row r="93" spans="6:7">
      <c r="F93" s="7"/>
      <c r="G93" s="7"/>
    </row>
    <row r="94" spans="6:7">
      <c r="F94" s="7"/>
      <c r="G94" s="7"/>
    </row>
    <row r="95" spans="6:7">
      <c r="F95" s="7"/>
      <c r="G95" s="7"/>
    </row>
    <row r="96" spans="6:7">
      <c r="F96" s="7"/>
      <c r="G96" s="7"/>
    </row>
    <row r="97" spans="6:7">
      <c r="F97" s="7"/>
      <c r="G97" s="7"/>
    </row>
    <row r="98" spans="6:7">
      <c r="F98" s="7"/>
      <c r="G98" s="7"/>
    </row>
    <row r="99" spans="6:7">
      <c r="F99" s="7"/>
      <c r="G99" s="7"/>
    </row>
    <row r="100" spans="6:7">
      <c r="F100" s="7"/>
      <c r="G100" s="7"/>
    </row>
    <row r="101" spans="6:7">
      <c r="F101" s="7"/>
      <c r="G101" s="7"/>
    </row>
    <row r="102" spans="6:7">
      <c r="F102" s="7"/>
      <c r="G102" s="7"/>
    </row>
    <row r="103" spans="6:7">
      <c r="F103" s="7"/>
      <c r="G103" s="7"/>
    </row>
    <row r="104" spans="6:7">
      <c r="F104" s="7"/>
      <c r="G104" s="7"/>
    </row>
    <row r="105" spans="6:7">
      <c r="F105" s="7"/>
      <c r="G105" s="7"/>
    </row>
    <row r="106" spans="6:7">
      <c r="F106" s="7"/>
      <c r="G106" s="7"/>
    </row>
    <row r="107" spans="6:7">
      <c r="F107" s="7"/>
      <c r="G107" s="7"/>
    </row>
    <row r="108" spans="6:7">
      <c r="F108" s="7"/>
      <c r="G108" s="7"/>
    </row>
    <row r="109" spans="6:7">
      <c r="F109" s="7"/>
      <c r="G109" s="7"/>
    </row>
    <row r="110" spans="6:7">
      <c r="F110" s="7"/>
      <c r="G110" s="7"/>
    </row>
    <row r="111" spans="6:7">
      <c r="F111" s="7"/>
      <c r="G111" s="7"/>
    </row>
    <row r="112" spans="6:7">
      <c r="F112" s="7"/>
      <c r="G112" s="7"/>
    </row>
    <row r="113" spans="6:7">
      <c r="F113" s="7"/>
      <c r="G113" s="7"/>
    </row>
    <row r="114" spans="6:7">
      <c r="F114" s="7"/>
      <c r="G114" s="7"/>
    </row>
    <row r="115" spans="6:7">
      <c r="F115" s="7"/>
      <c r="G115" s="7"/>
    </row>
    <row r="116" spans="6:7">
      <c r="F116" s="7"/>
      <c r="G116" s="7"/>
    </row>
    <row r="117" spans="6:7">
      <c r="F117" s="7"/>
      <c r="G117" s="7"/>
    </row>
    <row r="118" spans="6:7">
      <c r="F118" s="7"/>
      <c r="G118" s="7"/>
    </row>
    <row r="119" spans="6:7">
      <c r="F119" s="7"/>
      <c r="G119" s="7"/>
    </row>
    <row r="120" spans="6:7">
      <c r="F120" s="7"/>
      <c r="G120" s="7"/>
    </row>
    <row r="121" spans="6:7">
      <c r="F121" s="7"/>
      <c r="G121" s="7"/>
    </row>
    <row r="122" spans="6:7">
      <c r="F122" s="7"/>
      <c r="G122" s="7"/>
    </row>
    <row r="123" spans="6:7">
      <c r="F123" s="7"/>
      <c r="G123" s="7"/>
    </row>
    <row r="124" spans="6:7">
      <c r="F124" s="7"/>
      <c r="G124" s="7"/>
    </row>
    <row r="125" spans="6:7">
      <c r="F125" s="7"/>
      <c r="G125" s="7"/>
    </row>
    <row r="126" spans="6:7">
      <c r="F126" s="7"/>
      <c r="G126" s="7"/>
    </row>
    <row r="127" spans="6:7">
      <c r="F127" s="7"/>
      <c r="G127" s="7"/>
    </row>
    <row r="128" spans="6:7">
      <c r="F128" s="7"/>
      <c r="G128" s="7"/>
    </row>
    <row r="129" spans="6:7">
      <c r="F129" s="7"/>
      <c r="G129" s="7"/>
    </row>
    <row r="130" spans="6:7">
      <c r="F130" s="7"/>
      <c r="G130" s="7"/>
    </row>
    <row r="131" spans="6:7">
      <c r="F131" s="7"/>
      <c r="G131" s="7"/>
    </row>
    <row r="132" spans="6:7">
      <c r="F132" s="7"/>
      <c r="G132" s="7"/>
    </row>
    <row r="133" spans="6:7">
      <c r="F133" s="7"/>
      <c r="G133" s="7"/>
    </row>
    <row r="134" spans="6:7">
      <c r="F134" s="7"/>
      <c r="G134" s="7"/>
    </row>
    <row r="135" spans="6:7">
      <c r="F135" s="7"/>
      <c r="G135" s="7"/>
    </row>
    <row r="136" spans="6:7">
      <c r="F136" s="7"/>
      <c r="G136" s="7"/>
    </row>
    <row r="137" spans="6:7">
      <c r="F137" s="7"/>
      <c r="G137" s="7"/>
    </row>
    <row r="138" spans="6:7">
      <c r="F138" s="7"/>
      <c r="G138" s="7"/>
    </row>
    <row r="139" spans="6:7">
      <c r="F139" s="7"/>
      <c r="G139" s="7"/>
    </row>
    <row r="140" spans="6:7">
      <c r="F140" s="7"/>
      <c r="G140" s="7"/>
    </row>
    <row r="141" spans="6:7">
      <c r="F141" s="7"/>
      <c r="G141" s="7"/>
    </row>
    <row r="142" spans="6:7">
      <c r="F142" s="7"/>
      <c r="G142" s="7"/>
    </row>
    <row r="143" spans="6:7">
      <c r="F143" s="7"/>
      <c r="G143" s="7"/>
    </row>
    <row r="144" spans="6:7">
      <c r="F144" s="7"/>
      <c r="G144" s="7"/>
    </row>
    <row r="145" spans="6:7">
      <c r="F145" s="7"/>
      <c r="G145" s="7"/>
    </row>
    <row r="146" spans="6:7">
      <c r="F146" s="7"/>
      <c r="G146" s="7"/>
    </row>
    <row r="147" spans="6:7">
      <c r="F147" s="7"/>
      <c r="G147" s="7"/>
    </row>
    <row r="148" spans="6:7">
      <c r="F148" s="7"/>
      <c r="G148" s="7"/>
    </row>
    <row r="149" spans="6:7">
      <c r="F149" s="7"/>
      <c r="G149" s="7"/>
    </row>
    <row r="150" spans="6:7">
      <c r="F150" s="7"/>
      <c r="G150" s="7"/>
    </row>
    <row r="151" spans="6:7">
      <c r="F151" s="7"/>
      <c r="G151" s="7"/>
    </row>
    <row r="152" spans="6:7">
      <c r="F152" s="7"/>
      <c r="G152" s="7"/>
    </row>
    <row r="153" spans="6:7">
      <c r="F153" s="7"/>
      <c r="G153" s="7"/>
    </row>
    <row r="154" spans="6:7">
      <c r="F154" s="7"/>
      <c r="G154" s="7"/>
    </row>
    <row r="155" spans="6:7">
      <c r="F155" s="7"/>
      <c r="G155" s="7"/>
    </row>
    <row r="156" spans="6:7">
      <c r="F156" s="7"/>
      <c r="G156" s="7"/>
    </row>
    <row r="157" spans="6:7">
      <c r="F157" s="7"/>
      <c r="G157" s="7"/>
    </row>
    <row r="158" spans="6:7">
      <c r="F158" s="7"/>
      <c r="G158" s="7"/>
    </row>
    <row r="159" spans="6:7">
      <c r="F159" s="7"/>
      <c r="G159" s="7"/>
    </row>
    <row r="160" spans="6:7">
      <c r="F160" s="7"/>
      <c r="G160" s="7"/>
    </row>
    <row r="161" spans="6:7">
      <c r="F161" s="7"/>
      <c r="G161" s="7"/>
    </row>
    <row r="162" spans="6:7">
      <c r="F162" s="7"/>
      <c r="G162" s="7"/>
    </row>
    <row r="163" spans="6:7">
      <c r="F163" s="7"/>
      <c r="G163" s="7"/>
    </row>
    <row r="164" spans="6:7">
      <c r="F164" s="7"/>
      <c r="G164" s="7"/>
    </row>
    <row r="165" spans="6:7">
      <c r="F165" s="7"/>
      <c r="G165" s="7"/>
    </row>
    <row r="166" spans="6:7">
      <c r="F166" s="7"/>
      <c r="G166" s="7"/>
    </row>
    <row r="167" spans="6:7">
      <c r="F167" s="7"/>
      <c r="G167" s="7"/>
    </row>
    <row r="168" spans="6:7">
      <c r="F168" s="7"/>
      <c r="G168" s="7"/>
    </row>
    <row r="169" spans="6:7">
      <c r="F169" s="7"/>
      <c r="G169" s="7"/>
    </row>
    <row r="170" spans="6:7">
      <c r="F170" s="7"/>
      <c r="G170" s="7"/>
    </row>
    <row r="171" spans="6:7">
      <c r="F171" s="7"/>
      <c r="G171" s="7"/>
    </row>
    <row r="172" spans="6:7">
      <c r="F172" s="7"/>
      <c r="G172" s="7"/>
    </row>
    <row r="173" spans="6:7">
      <c r="F173" s="7"/>
      <c r="G173" s="7"/>
    </row>
    <row r="174" spans="6:7">
      <c r="F174" s="7"/>
      <c r="G174" s="7"/>
    </row>
    <row r="175" spans="6:7">
      <c r="F175" s="7"/>
      <c r="G175" s="7"/>
    </row>
    <row r="176" spans="6:7">
      <c r="F176" s="7"/>
      <c r="G176" s="7"/>
    </row>
    <row r="177" spans="6:7">
      <c r="F177" s="7"/>
      <c r="G177" s="7"/>
    </row>
    <row r="178" spans="6:7">
      <c r="F178" s="7"/>
      <c r="G178" s="7"/>
    </row>
    <row r="179" spans="6:7">
      <c r="F179" s="7"/>
      <c r="G179" s="7"/>
    </row>
    <row r="180" spans="6:7">
      <c r="F180" s="7"/>
      <c r="G180" s="7"/>
    </row>
    <row r="181" spans="6:7">
      <c r="F181" s="7"/>
      <c r="G181" s="7"/>
    </row>
    <row r="182" spans="6:7">
      <c r="F182" s="7"/>
      <c r="G182" s="7"/>
    </row>
    <row r="183" spans="6:7">
      <c r="F183" s="7"/>
      <c r="G183" s="7"/>
    </row>
    <row r="184" spans="6:7">
      <c r="F184" s="7"/>
      <c r="G184" s="7"/>
    </row>
    <row r="185" spans="6:7">
      <c r="F185" s="7"/>
      <c r="G185" s="7"/>
    </row>
    <row r="186" spans="6:7">
      <c r="F186" s="7"/>
      <c r="G186" s="7"/>
    </row>
    <row r="187" spans="6:7">
      <c r="F187" s="7"/>
      <c r="G187" s="7"/>
    </row>
    <row r="188" spans="6:7">
      <c r="F188" s="7"/>
      <c r="G188" s="7"/>
    </row>
    <row r="189" spans="6:7">
      <c r="F189" s="7"/>
      <c r="G189" s="7"/>
    </row>
    <row r="190" spans="6:7">
      <c r="F190" s="7"/>
      <c r="G190" s="7"/>
    </row>
    <row r="191" spans="6:7">
      <c r="F191" s="7"/>
      <c r="G191" s="7"/>
    </row>
    <row r="192" spans="6:7">
      <c r="F192" s="7"/>
      <c r="G192" s="7"/>
    </row>
    <row r="193" spans="6:7">
      <c r="F193" s="7"/>
      <c r="G193" s="7"/>
    </row>
    <row r="194" spans="6:7">
      <c r="F194" s="7"/>
      <c r="G194" s="7"/>
    </row>
    <row r="195" spans="6:7">
      <c r="F195" s="7"/>
      <c r="G195" s="7"/>
    </row>
    <row r="196" spans="6:7">
      <c r="F196" s="7"/>
      <c r="G196" s="7"/>
    </row>
    <row r="197" spans="6:7">
      <c r="F197" s="7"/>
      <c r="G197" s="7"/>
    </row>
    <row r="198" spans="6:7">
      <c r="F198" s="7"/>
      <c r="G198" s="7"/>
    </row>
    <row r="199" spans="6:7">
      <c r="F199" s="7"/>
      <c r="G199" s="7"/>
    </row>
    <row r="200" spans="6:7">
      <c r="F200" s="7"/>
      <c r="G200" s="7"/>
    </row>
    <row r="201" spans="6:7">
      <c r="F201" s="7"/>
      <c r="G201" s="7"/>
    </row>
    <row r="202" spans="6:7">
      <c r="F202" s="7"/>
      <c r="G202" s="7"/>
    </row>
    <row r="203" spans="6:7">
      <c r="F203" s="7"/>
      <c r="G203" s="7"/>
    </row>
    <row r="204" spans="6:7">
      <c r="F204" s="7"/>
      <c r="G204" s="7"/>
    </row>
    <row r="205" spans="6:7">
      <c r="F205" s="7"/>
      <c r="G205" s="7"/>
    </row>
    <row r="206" spans="6:7">
      <c r="F206" s="7"/>
      <c r="G206" s="7"/>
    </row>
    <row r="207" spans="6:7">
      <c r="F207" s="7"/>
      <c r="G207" s="7"/>
    </row>
    <row r="208" spans="6:7">
      <c r="F208" s="7"/>
      <c r="G208" s="7"/>
    </row>
    <row r="209" spans="6:7">
      <c r="F209" s="7"/>
      <c r="G209" s="7"/>
    </row>
    <row r="210" spans="6:7">
      <c r="F210" s="7"/>
      <c r="G210" s="7"/>
    </row>
    <row r="211" spans="6:7">
      <c r="F211" s="7"/>
      <c r="G211" s="7"/>
    </row>
    <row r="212" spans="6:7">
      <c r="F212" s="7"/>
      <c r="G212" s="7"/>
    </row>
    <row r="213" spans="6:7">
      <c r="F213" s="7"/>
      <c r="G213" s="7"/>
    </row>
    <row r="214" spans="6:7">
      <c r="F214" s="7"/>
      <c r="G214" s="7"/>
    </row>
    <row r="215" spans="6:7">
      <c r="F215" s="7"/>
      <c r="G215" s="7"/>
    </row>
    <row r="216" spans="6:7">
      <c r="F216" s="7"/>
      <c r="G216" s="7"/>
    </row>
    <row r="217" spans="6:7">
      <c r="F217" s="7"/>
      <c r="G217" s="7"/>
    </row>
    <row r="218" spans="6:7">
      <c r="F218" s="7"/>
      <c r="G218" s="7"/>
    </row>
    <row r="219" spans="6:7">
      <c r="F219" s="7"/>
      <c r="G219" s="7"/>
    </row>
    <row r="220" spans="6:7">
      <c r="F220" s="7"/>
      <c r="G220" s="7"/>
    </row>
    <row r="221" spans="6:7">
      <c r="F221" s="7"/>
      <c r="G221" s="7"/>
    </row>
    <row r="222" spans="6:7">
      <c r="F222" s="7"/>
      <c r="G222" s="7"/>
    </row>
    <row r="223" spans="6:7">
      <c r="F223" s="7"/>
      <c r="G223" s="7"/>
    </row>
    <row r="224" spans="6:7">
      <c r="F224" s="7"/>
      <c r="G224" s="7"/>
    </row>
    <row r="225" spans="6:7">
      <c r="F225" s="7"/>
      <c r="G225" s="7"/>
    </row>
    <row r="226" spans="6:7">
      <c r="F226" s="7"/>
      <c r="G226" s="7"/>
    </row>
    <row r="227" spans="6:7">
      <c r="F227" s="7"/>
      <c r="G227" s="7"/>
    </row>
    <row r="228" spans="6:7">
      <c r="F228" s="7"/>
      <c r="G228" s="7"/>
    </row>
    <row r="229" spans="6:7">
      <c r="F229" s="7"/>
      <c r="G229" s="7"/>
    </row>
    <row r="230" spans="6:7">
      <c r="F230" s="7"/>
      <c r="G230" s="7"/>
    </row>
    <row r="231" spans="6:7">
      <c r="F231" s="7"/>
      <c r="G231" s="7"/>
    </row>
    <row r="232" spans="6:7">
      <c r="F232" s="7"/>
      <c r="G232" s="7"/>
    </row>
    <row r="233" spans="6:7">
      <c r="F233" s="7"/>
      <c r="G233" s="7"/>
    </row>
    <row r="234" spans="6:7">
      <c r="F234" s="7"/>
      <c r="G234" s="7"/>
    </row>
    <row r="235" spans="6:7">
      <c r="F235" s="7"/>
      <c r="G235" s="7"/>
    </row>
    <row r="236" spans="6:7">
      <c r="F236" s="7"/>
      <c r="G236" s="7"/>
    </row>
    <row r="237" spans="6:7">
      <c r="F237" s="7"/>
      <c r="G237" s="7"/>
    </row>
    <row r="238" spans="6:7">
      <c r="F238" s="7"/>
      <c r="G238" s="7"/>
    </row>
    <row r="239" spans="6:7">
      <c r="F239" s="7"/>
      <c r="G239" s="7"/>
    </row>
    <row r="240" spans="6:7">
      <c r="F240" s="7"/>
      <c r="G240" s="7"/>
    </row>
    <row r="241" spans="6:7">
      <c r="F241" s="7"/>
      <c r="G241" s="7"/>
    </row>
    <row r="242" spans="6:7">
      <c r="F242" s="7"/>
      <c r="G242" s="7"/>
    </row>
    <row r="243" spans="6:7">
      <c r="F243" s="7"/>
      <c r="G243" s="7"/>
    </row>
    <row r="244" spans="6:7">
      <c r="F244" s="7"/>
      <c r="G244" s="7"/>
    </row>
    <row r="245" spans="6:7">
      <c r="F245" s="7"/>
      <c r="G245" s="7"/>
    </row>
    <row r="246" spans="6:7">
      <c r="F246" s="7"/>
      <c r="G246" s="7"/>
    </row>
    <row r="247" spans="6:7">
      <c r="F247" s="7"/>
      <c r="G247" s="7"/>
    </row>
    <row r="248" spans="6:7">
      <c r="F248" s="7"/>
      <c r="G248" s="7"/>
    </row>
    <row r="249" spans="6:7">
      <c r="F249" s="7"/>
      <c r="G249" s="7"/>
    </row>
    <row r="250" spans="6:7">
      <c r="F250" s="7"/>
      <c r="G250" s="7"/>
    </row>
    <row r="251" spans="6:7">
      <c r="F251" s="7"/>
      <c r="G251" s="7"/>
    </row>
    <row r="252" spans="6:7">
      <c r="F252" s="7"/>
      <c r="G252" s="7"/>
    </row>
    <row r="253" spans="6:7">
      <c r="F253" s="7"/>
      <c r="G253" s="7"/>
    </row>
    <row r="254" spans="6:7">
      <c r="F254" s="7"/>
      <c r="G254" s="7"/>
    </row>
    <row r="255" spans="6:7">
      <c r="F255" s="7"/>
      <c r="G255" s="7"/>
    </row>
    <row r="256" spans="6:7">
      <c r="F256" s="7"/>
      <c r="G256" s="7"/>
    </row>
    <row r="257" spans="6:7">
      <c r="F257" s="7"/>
      <c r="G257" s="7"/>
    </row>
    <row r="258" spans="6:7">
      <c r="F258" s="7"/>
      <c r="G258" s="7"/>
    </row>
    <row r="259" spans="6:7">
      <c r="F259" s="7"/>
      <c r="G259" s="7"/>
    </row>
    <row r="260" spans="6:7">
      <c r="F260" s="7"/>
      <c r="G260" s="7"/>
    </row>
    <row r="261" spans="6:7">
      <c r="F261" s="7"/>
      <c r="G261" s="7"/>
    </row>
    <row r="262" spans="6:7">
      <c r="F262" s="7"/>
      <c r="G262" s="7"/>
    </row>
    <row r="263" spans="6:7">
      <c r="F263" s="7"/>
      <c r="G263" s="7"/>
    </row>
    <row r="264" spans="6:7">
      <c r="F264" s="7"/>
      <c r="G264" s="7"/>
    </row>
    <row r="265" spans="6:7">
      <c r="F265" s="7"/>
      <c r="G265" s="7"/>
    </row>
    <row r="266" spans="6:7">
      <c r="F266" s="7"/>
      <c r="G266" s="7"/>
    </row>
    <row r="267" spans="6:7">
      <c r="F267" s="7"/>
      <c r="G267" s="7"/>
    </row>
    <row r="268" spans="6:7">
      <c r="F268" s="7"/>
      <c r="G268" s="7"/>
    </row>
    <row r="269" spans="6:7">
      <c r="F269" s="7"/>
      <c r="G269" s="7"/>
    </row>
    <row r="270" spans="6:7">
      <c r="F270" s="7"/>
      <c r="G270" s="7"/>
    </row>
    <row r="271" spans="6:7">
      <c r="F271" s="7"/>
      <c r="G271" s="7"/>
    </row>
    <row r="272" spans="6:7">
      <c r="F272" s="7"/>
      <c r="G272" s="7"/>
    </row>
    <row r="273" spans="6:7">
      <c r="F273" s="7"/>
      <c r="G273" s="7"/>
    </row>
    <row r="274" spans="6:7">
      <c r="F274" s="7"/>
      <c r="G274" s="7"/>
    </row>
    <row r="275" spans="6:7">
      <c r="F275" s="7"/>
      <c r="G275" s="7"/>
    </row>
    <row r="276" spans="6:7">
      <c r="F276" s="7"/>
      <c r="G276" s="7"/>
    </row>
    <row r="277" spans="6:7">
      <c r="F277" s="7"/>
      <c r="G277" s="7"/>
    </row>
    <row r="278" spans="6:7">
      <c r="F278" s="7"/>
      <c r="G278" s="7"/>
    </row>
    <row r="279" spans="6:7">
      <c r="F279" s="7"/>
      <c r="G279" s="7"/>
    </row>
    <row r="280" spans="6:7">
      <c r="F280" s="7"/>
      <c r="G280" s="7"/>
    </row>
    <row r="281" spans="6:7">
      <c r="F281" s="7"/>
      <c r="G281" s="7"/>
    </row>
    <row r="282" spans="6:7">
      <c r="F282" s="7"/>
      <c r="G282" s="7"/>
    </row>
    <row r="283" spans="6:7">
      <c r="F283" s="7"/>
      <c r="G283" s="7"/>
    </row>
    <row r="284" spans="6:7">
      <c r="F284" s="7"/>
      <c r="G284" s="7"/>
    </row>
    <row r="285" spans="6:7">
      <c r="F285" s="7"/>
      <c r="G285" s="7"/>
    </row>
    <row r="286" spans="6:7">
      <c r="F286" s="7"/>
      <c r="G286" s="7"/>
    </row>
    <row r="287" spans="6:7">
      <c r="F287" s="7"/>
      <c r="G287" s="7"/>
    </row>
    <row r="288" spans="6:7">
      <c r="F288" s="7"/>
      <c r="G288" s="7"/>
    </row>
    <row r="289" spans="6:7">
      <c r="F289" s="7"/>
      <c r="G289" s="7"/>
    </row>
    <row r="290" spans="6:7">
      <c r="F290" s="7"/>
      <c r="G290" s="7"/>
    </row>
    <row r="291" spans="6:7">
      <c r="F291" s="7"/>
      <c r="G291" s="7"/>
    </row>
    <row r="292" spans="6:7">
      <c r="F292" s="7"/>
      <c r="G292" s="7"/>
    </row>
    <row r="293" spans="6:7">
      <c r="F293" s="7"/>
      <c r="G293" s="7"/>
    </row>
    <row r="294" spans="6:7">
      <c r="F294" s="7"/>
      <c r="G294" s="7"/>
    </row>
    <row r="295" spans="6:7">
      <c r="F295" s="7"/>
      <c r="G295" s="7"/>
    </row>
    <row r="296" spans="6:7">
      <c r="F296" s="7"/>
      <c r="G296" s="7"/>
    </row>
    <row r="297" spans="6:7">
      <c r="F297" s="7"/>
      <c r="G297" s="7"/>
    </row>
    <row r="298" spans="6:7">
      <c r="F298" s="7"/>
      <c r="G298" s="7"/>
    </row>
    <row r="299" spans="6:7">
      <c r="F299" s="7"/>
      <c r="G299" s="7"/>
    </row>
    <row r="300" spans="6:7">
      <c r="F300" s="7"/>
      <c r="G300" s="7"/>
    </row>
    <row r="301" spans="6:7">
      <c r="F301" s="7"/>
      <c r="G301" s="7"/>
    </row>
    <row r="302" spans="6:7">
      <c r="F302" s="7"/>
      <c r="G302" s="7"/>
    </row>
    <row r="303" spans="6:7">
      <c r="F303" s="7"/>
      <c r="G303" s="7"/>
    </row>
    <row r="304" spans="6:7">
      <c r="F304" s="7"/>
      <c r="G304" s="7"/>
    </row>
    <row r="305" spans="6:7">
      <c r="F305" s="7"/>
      <c r="G305" s="7"/>
    </row>
    <row r="306" spans="6:7">
      <c r="F306" s="7"/>
      <c r="G306" s="7"/>
    </row>
    <row r="307" spans="6:7">
      <c r="F307" s="7"/>
      <c r="G307" s="7"/>
    </row>
    <row r="308" spans="6:7">
      <c r="F308" s="7"/>
      <c r="G308" s="7"/>
    </row>
    <row r="309" spans="6:7">
      <c r="F309" s="7"/>
      <c r="G309" s="7"/>
    </row>
    <row r="310" spans="6:7">
      <c r="F310" s="7"/>
      <c r="G310" s="7"/>
    </row>
    <row r="311" spans="6:7">
      <c r="F311" s="7"/>
      <c r="G311" s="7"/>
    </row>
    <row r="312" spans="6:7">
      <c r="F312" s="7"/>
      <c r="G312" s="7"/>
    </row>
    <row r="313" spans="6:7">
      <c r="F313" s="7"/>
      <c r="G313" s="7"/>
    </row>
    <row r="314" spans="6:7">
      <c r="F314" s="7"/>
      <c r="G314" s="7"/>
    </row>
    <row r="315" spans="6:7">
      <c r="F315" s="7"/>
      <c r="G315" s="7"/>
    </row>
    <row r="316" spans="6:7">
      <c r="F316" s="7"/>
      <c r="G316" s="7"/>
    </row>
    <row r="317" spans="6:7">
      <c r="F317" s="7"/>
      <c r="G317" s="7"/>
    </row>
    <row r="318" spans="6:7">
      <c r="F318" s="7"/>
      <c r="G318" s="7"/>
    </row>
    <row r="319" spans="6:7">
      <c r="F319" s="8"/>
      <c r="G319" s="8"/>
    </row>
    <row r="320" spans="6:7">
      <c r="F320" s="8"/>
      <c r="G320" s="8"/>
    </row>
    <row r="321" spans="6:7">
      <c r="F321" s="8"/>
      <c r="G321" s="8"/>
    </row>
    <row r="322" spans="6:7">
      <c r="F322" s="8"/>
      <c r="G322" s="8"/>
    </row>
    <row r="323" spans="6:7">
      <c r="F323" s="8"/>
      <c r="G323" s="8"/>
    </row>
    <row r="324" spans="6:7">
      <c r="F324" s="8"/>
      <c r="G324" s="8"/>
    </row>
  </sheetData>
  <mergeCells count="17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6:T26"/>
    <mergeCell ref="U6:U26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266"/>
  <sheetViews>
    <sheetView view="pageBreakPreview" zoomScale="85" zoomScaleNormal="85" zoomScaleSheetLayoutView="85" workbookViewId="0">
      <selection activeCell="L6" sqref="L6:L10"/>
    </sheetView>
  </sheetViews>
  <sheetFormatPr defaultRowHeight="13.5"/>
  <cols>
    <col min="1" max="3" width="7.44140625" style="1" customWidth="1"/>
    <col min="4" max="4" width="7.44140625" style="6" customWidth="1"/>
    <col min="5" max="5" width="8.5546875" style="1" customWidth="1"/>
    <col min="6" max="6" width="11.21875" style="1" customWidth="1"/>
    <col min="7" max="7" width="9.88671875" style="1" customWidth="1"/>
    <col min="8" max="8" width="8.88671875" style="1" customWidth="1"/>
    <col min="9" max="9" width="10.109375" style="1" bestFit="1" customWidth="1"/>
    <col min="10" max="10" width="9.44140625" style="1" customWidth="1"/>
    <col min="11" max="13" width="7.44140625" style="1" customWidth="1"/>
    <col min="14" max="19" width="7.44140625" style="1" hidden="1" customWidth="1"/>
    <col min="20" max="20" width="18" style="1" hidden="1" customWidth="1"/>
    <col min="21" max="21" width="10.44140625" style="1" hidden="1" customWidth="1"/>
    <col min="22" max="23" width="0" style="1" hidden="1" customWidth="1"/>
    <col min="24" max="16384" width="8.88671875" style="1"/>
  </cols>
  <sheetData>
    <row r="1" spans="1:23" s="15" customFormat="1" ht="36" customHeight="1">
      <c r="A1" s="401" t="s">
        <v>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</row>
    <row r="2" spans="1:23" s="18" customFormat="1" ht="29.25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2" t="str">
        <f>전주!P2</f>
        <v>Ο 조사일시 : 2024. 1. 30. ~ 2. 5.</v>
      </c>
      <c r="Q2" s="402"/>
      <c r="R2" s="402"/>
      <c r="S2" s="402"/>
      <c r="T2" s="402"/>
      <c r="U2" s="402"/>
      <c r="V2" s="402"/>
      <c r="W2" s="402"/>
    </row>
    <row r="3" spans="1:23" s="18" customFormat="1" ht="29.25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02" t="s">
        <v>422</v>
      </c>
      <c r="Q3" s="402"/>
      <c r="R3" s="402"/>
      <c r="S3" s="402"/>
      <c r="T3" s="402"/>
      <c r="U3" s="402"/>
      <c r="V3" s="402"/>
      <c r="W3" s="402"/>
    </row>
    <row r="4" spans="1:23" s="19" customFormat="1" ht="33.75" customHeight="1">
      <c r="A4" s="403" t="s">
        <v>6</v>
      </c>
      <c r="B4" s="404"/>
      <c r="C4" s="404"/>
      <c r="D4" s="404" t="s">
        <v>7</v>
      </c>
      <c r="E4" s="404" t="s">
        <v>8</v>
      </c>
      <c r="F4" s="406" t="s">
        <v>30</v>
      </c>
      <c r="G4" s="404" t="s">
        <v>31</v>
      </c>
      <c r="H4" s="404"/>
      <c r="I4" s="404"/>
      <c r="J4" s="404" t="s">
        <v>32</v>
      </c>
      <c r="K4" s="404"/>
      <c r="L4" s="404" t="s">
        <v>33</v>
      </c>
      <c r="M4" s="404"/>
      <c r="N4" s="406" t="s">
        <v>34</v>
      </c>
      <c r="O4" s="406"/>
      <c r="P4" s="406"/>
      <c r="Q4" s="406"/>
      <c r="R4" s="406"/>
      <c r="S4" s="406"/>
      <c r="T4" s="404" t="s">
        <v>35</v>
      </c>
      <c r="U4" s="406" t="s">
        <v>36</v>
      </c>
      <c r="V4" s="409" t="s">
        <v>37</v>
      </c>
      <c r="W4" s="399" t="s">
        <v>17</v>
      </c>
    </row>
    <row r="5" spans="1:23" s="19" customFormat="1" ht="39.75" customHeight="1">
      <c r="A5" s="32" t="s">
        <v>2</v>
      </c>
      <c r="B5" s="28" t="s">
        <v>3</v>
      </c>
      <c r="C5" s="28" t="s">
        <v>4</v>
      </c>
      <c r="D5" s="405"/>
      <c r="E5" s="405"/>
      <c r="F5" s="405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05"/>
      <c r="U5" s="405"/>
      <c r="V5" s="410"/>
      <c r="W5" s="400"/>
    </row>
    <row r="6" spans="1:23" s="21" customFormat="1" ht="24" customHeight="1">
      <c r="A6" s="213" t="s">
        <v>72</v>
      </c>
      <c r="B6" s="271" t="s">
        <v>275</v>
      </c>
      <c r="C6" s="271" t="s">
        <v>276</v>
      </c>
      <c r="D6" s="272" t="s">
        <v>277</v>
      </c>
      <c r="E6" s="273" t="s">
        <v>99</v>
      </c>
      <c r="F6" s="347">
        <v>1440</v>
      </c>
      <c r="G6" s="347">
        <v>293</v>
      </c>
      <c r="H6" s="210" t="s">
        <v>69</v>
      </c>
      <c r="I6" s="196" t="s">
        <v>159</v>
      </c>
      <c r="J6" s="347">
        <v>293</v>
      </c>
      <c r="K6" s="124">
        <v>2024</v>
      </c>
      <c r="L6" s="30">
        <v>0</v>
      </c>
      <c r="M6" s="40"/>
      <c r="N6" s="40"/>
      <c r="O6" s="40"/>
      <c r="P6" s="40"/>
      <c r="Q6" s="39"/>
      <c r="R6" s="39"/>
      <c r="S6" s="39"/>
      <c r="T6" s="427"/>
      <c r="U6" s="427"/>
      <c r="V6" s="39"/>
      <c r="W6" s="42"/>
    </row>
    <row r="7" spans="1:23" s="2" customFormat="1" ht="24" customHeight="1">
      <c r="A7" s="213" t="s">
        <v>72</v>
      </c>
      <c r="B7" s="271" t="s">
        <v>275</v>
      </c>
      <c r="C7" s="271" t="s">
        <v>276</v>
      </c>
      <c r="D7" s="272" t="s">
        <v>278</v>
      </c>
      <c r="E7" s="273" t="s">
        <v>99</v>
      </c>
      <c r="F7" s="347">
        <v>1198</v>
      </c>
      <c r="G7" s="347">
        <v>347</v>
      </c>
      <c r="H7" s="210" t="s">
        <v>69</v>
      </c>
      <c r="I7" s="196" t="s">
        <v>159</v>
      </c>
      <c r="J7" s="347">
        <v>347</v>
      </c>
      <c r="K7" s="124">
        <v>2024</v>
      </c>
      <c r="L7" s="30">
        <v>0</v>
      </c>
      <c r="M7" s="40"/>
      <c r="N7" s="40"/>
      <c r="O7" s="40"/>
      <c r="P7" s="40"/>
      <c r="Q7" s="41"/>
      <c r="R7" s="41"/>
      <c r="S7" s="41"/>
      <c r="T7" s="428"/>
      <c r="U7" s="428"/>
      <c r="V7" s="41"/>
      <c r="W7" s="43"/>
    </row>
    <row r="8" spans="1:23" s="2" customFormat="1" ht="24" customHeight="1">
      <c r="A8" s="213" t="s">
        <v>72</v>
      </c>
      <c r="B8" s="271" t="s">
        <v>275</v>
      </c>
      <c r="C8" s="271" t="s">
        <v>276</v>
      </c>
      <c r="D8" s="272" t="s">
        <v>279</v>
      </c>
      <c r="E8" s="273" t="s">
        <v>88</v>
      </c>
      <c r="F8" s="347">
        <v>370</v>
      </c>
      <c r="G8" s="347">
        <v>88</v>
      </c>
      <c r="H8" s="210" t="s">
        <v>69</v>
      </c>
      <c r="I8" s="196" t="s">
        <v>159</v>
      </c>
      <c r="J8" s="347">
        <v>88</v>
      </c>
      <c r="K8" s="124">
        <v>2024</v>
      </c>
      <c r="L8" s="30">
        <v>0</v>
      </c>
      <c r="M8" s="40"/>
      <c r="N8" s="40"/>
      <c r="O8" s="40"/>
      <c r="P8" s="40"/>
      <c r="Q8" s="41"/>
      <c r="R8" s="41"/>
      <c r="S8" s="41"/>
      <c r="T8" s="428"/>
      <c r="U8" s="428"/>
      <c r="V8" s="41"/>
      <c r="W8" s="43"/>
    </row>
    <row r="9" spans="1:23" s="2" customFormat="1" ht="24" customHeight="1">
      <c r="A9" s="213" t="s">
        <v>72</v>
      </c>
      <c r="B9" s="271" t="s">
        <v>275</v>
      </c>
      <c r="C9" s="271" t="s">
        <v>276</v>
      </c>
      <c r="D9" s="274" t="s">
        <v>280</v>
      </c>
      <c r="E9" s="275" t="s">
        <v>88</v>
      </c>
      <c r="F9" s="347">
        <v>18942</v>
      </c>
      <c r="G9" s="347">
        <v>994</v>
      </c>
      <c r="H9" s="210" t="s">
        <v>69</v>
      </c>
      <c r="I9" s="196" t="s">
        <v>159</v>
      </c>
      <c r="J9" s="347">
        <v>994</v>
      </c>
      <c r="K9" s="124">
        <v>2024</v>
      </c>
      <c r="L9" s="30">
        <v>0</v>
      </c>
      <c r="M9" s="40"/>
      <c r="N9" s="40"/>
      <c r="O9" s="40"/>
      <c r="P9" s="40"/>
      <c r="Q9" s="41"/>
      <c r="R9" s="41"/>
      <c r="S9" s="41"/>
      <c r="T9" s="428"/>
      <c r="U9" s="428"/>
      <c r="V9" s="41"/>
      <c r="W9" s="43"/>
    </row>
    <row r="10" spans="1:23" s="2" customFormat="1" ht="24" customHeight="1">
      <c r="A10" s="213" t="s">
        <v>72</v>
      </c>
      <c r="B10" s="271" t="s">
        <v>275</v>
      </c>
      <c r="C10" s="271" t="s">
        <v>276</v>
      </c>
      <c r="D10" s="274" t="s">
        <v>281</v>
      </c>
      <c r="E10" s="275" t="s">
        <v>88</v>
      </c>
      <c r="F10" s="347">
        <v>37839</v>
      </c>
      <c r="G10" s="347">
        <v>172</v>
      </c>
      <c r="H10" s="210" t="s">
        <v>69</v>
      </c>
      <c r="I10" s="196" t="s">
        <v>159</v>
      </c>
      <c r="J10" s="347">
        <v>172</v>
      </c>
      <c r="K10" s="124">
        <v>2024</v>
      </c>
      <c r="L10" s="30">
        <v>0</v>
      </c>
      <c r="M10" s="40"/>
      <c r="N10" s="40"/>
      <c r="O10" s="40"/>
      <c r="P10" s="40"/>
      <c r="Q10" s="41"/>
      <c r="R10" s="41"/>
      <c r="S10" s="41"/>
      <c r="T10" s="428"/>
      <c r="U10" s="428"/>
      <c r="V10" s="41"/>
      <c r="W10" s="43"/>
    </row>
    <row r="11" spans="1:23" s="2" customFormat="1" ht="24.95" customHeight="1" thickBot="1">
      <c r="A11" s="34" t="s">
        <v>38</v>
      </c>
      <c r="B11" s="35"/>
      <c r="C11" s="35"/>
      <c r="D11" s="36" t="str">
        <f>COUNTA(D6:D10)&amp;"필지"</f>
        <v>5필지</v>
      </c>
      <c r="E11" s="36"/>
      <c r="F11" s="37">
        <f>SUM(F6:F10)</f>
        <v>59789</v>
      </c>
      <c r="G11" s="37">
        <f>SUM(G6:G10)</f>
        <v>1894</v>
      </c>
      <c r="H11" s="36"/>
      <c r="I11" s="36"/>
      <c r="J11" s="37">
        <f>SUM(J6:J10)</f>
        <v>1894</v>
      </c>
      <c r="K11" s="44"/>
      <c r="L11" s="44"/>
      <c r="M11" s="44"/>
      <c r="N11" s="44"/>
      <c r="O11" s="44"/>
      <c r="P11" s="47"/>
      <c r="Q11" s="45"/>
      <c r="R11" s="45"/>
      <c r="S11" s="45"/>
      <c r="T11" s="45"/>
      <c r="U11" s="45"/>
      <c r="V11" s="45"/>
      <c r="W11" s="46"/>
    </row>
    <row r="12" spans="1:23">
      <c r="F12" s="7"/>
      <c r="G12" s="7"/>
    </row>
    <row r="13" spans="1:23">
      <c r="F13" s="7"/>
      <c r="G13" s="7"/>
    </row>
    <row r="14" spans="1:23">
      <c r="F14" s="7"/>
      <c r="G14" s="7"/>
    </row>
    <row r="15" spans="1:23">
      <c r="F15" s="7"/>
      <c r="G15" s="7"/>
    </row>
    <row r="16" spans="1:23">
      <c r="F16" s="7"/>
      <c r="G16" s="7"/>
    </row>
    <row r="17" spans="6:7">
      <c r="F17" s="7"/>
      <c r="G17" s="7"/>
    </row>
    <row r="18" spans="6:7">
      <c r="F18" s="7"/>
      <c r="G18" s="7"/>
    </row>
    <row r="19" spans="6:7">
      <c r="F19" s="7"/>
      <c r="G19" s="7"/>
    </row>
    <row r="20" spans="6:7">
      <c r="F20" s="7"/>
      <c r="G20" s="7"/>
    </row>
    <row r="21" spans="6:7">
      <c r="F21" s="7"/>
      <c r="G21" s="7"/>
    </row>
    <row r="22" spans="6:7">
      <c r="F22" s="7"/>
      <c r="G22" s="7"/>
    </row>
    <row r="23" spans="6:7">
      <c r="F23" s="7"/>
      <c r="G23" s="7"/>
    </row>
    <row r="24" spans="6:7">
      <c r="F24" s="7"/>
      <c r="G24" s="7"/>
    </row>
    <row r="25" spans="6:7">
      <c r="F25" s="7"/>
      <c r="G25" s="7"/>
    </row>
    <row r="26" spans="6:7">
      <c r="F26" s="7"/>
      <c r="G26" s="7"/>
    </row>
    <row r="27" spans="6:7">
      <c r="F27" s="7"/>
      <c r="G27" s="7"/>
    </row>
    <row r="28" spans="6:7">
      <c r="F28" s="7"/>
      <c r="G28" s="7"/>
    </row>
    <row r="29" spans="6:7">
      <c r="F29" s="7"/>
      <c r="G29" s="7"/>
    </row>
    <row r="30" spans="6:7">
      <c r="F30" s="7"/>
      <c r="G30" s="7"/>
    </row>
    <row r="31" spans="6:7">
      <c r="F31" s="7"/>
      <c r="G31" s="7"/>
    </row>
    <row r="32" spans="6:7">
      <c r="F32" s="7"/>
      <c r="G32" s="7"/>
    </row>
    <row r="33" spans="6:7">
      <c r="F33" s="7"/>
      <c r="G33" s="7"/>
    </row>
    <row r="34" spans="6:7">
      <c r="F34" s="7"/>
      <c r="G34" s="7"/>
    </row>
    <row r="35" spans="6:7">
      <c r="F35" s="7"/>
      <c r="G35" s="7"/>
    </row>
    <row r="36" spans="6:7">
      <c r="F36" s="7"/>
      <c r="G36" s="7"/>
    </row>
    <row r="37" spans="6:7">
      <c r="F37" s="7"/>
      <c r="G37" s="7"/>
    </row>
    <row r="38" spans="6:7">
      <c r="F38" s="7"/>
      <c r="G38" s="7"/>
    </row>
    <row r="39" spans="6:7">
      <c r="F39" s="7"/>
      <c r="G39" s="7"/>
    </row>
    <row r="40" spans="6:7">
      <c r="F40" s="7"/>
      <c r="G40" s="7"/>
    </row>
    <row r="41" spans="6:7">
      <c r="F41" s="7"/>
      <c r="G41" s="7"/>
    </row>
    <row r="42" spans="6:7">
      <c r="F42" s="7"/>
      <c r="G42" s="7"/>
    </row>
    <row r="43" spans="6:7">
      <c r="F43" s="7"/>
      <c r="G43" s="7"/>
    </row>
    <row r="44" spans="6:7">
      <c r="F44" s="7"/>
      <c r="G44" s="7"/>
    </row>
    <row r="45" spans="6:7">
      <c r="F45" s="7"/>
      <c r="G45" s="7"/>
    </row>
    <row r="46" spans="6:7">
      <c r="F46" s="7"/>
      <c r="G46" s="7"/>
    </row>
    <row r="47" spans="6:7">
      <c r="F47" s="7"/>
      <c r="G47" s="7"/>
    </row>
    <row r="48" spans="6:7">
      <c r="F48" s="7"/>
      <c r="G48" s="7"/>
    </row>
    <row r="49" spans="6:7">
      <c r="F49" s="7"/>
      <c r="G49" s="7"/>
    </row>
    <row r="50" spans="6:7">
      <c r="F50" s="7"/>
      <c r="G50" s="7"/>
    </row>
    <row r="51" spans="6:7">
      <c r="F51" s="7"/>
      <c r="G51" s="7"/>
    </row>
    <row r="52" spans="6:7">
      <c r="F52" s="7"/>
      <c r="G52" s="7"/>
    </row>
    <row r="53" spans="6:7">
      <c r="F53" s="7"/>
      <c r="G53" s="7"/>
    </row>
    <row r="54" spans="6:7">
      <c r="F54" s="7"/>
      <c r="G54" s="7"/>
    </row>
    <row r="55" spans="6:7">
      <c r="F55" s="7"/>
      <c r="G55" s="7"/>
    </row>
    <row r="56" spans="6:7">
      <c r="F56" s="7"/>
      <c r="G56" s="7"/>
    </row>
    <row r="57" spans="6:7">
      <c r="F57" s="7"/>
      <c r="G57" s="7"/>
    </row>
    <row r="58" spans="6:7">
      <c r="F58" s="7"/>
      <c r="G58" s="7"/>
    </row>
    <row r="59" spans="6:7">
      <c r="F59" s="7"/>
      <c r="G59" s="7"/>
    </row>
    <row r="60" spans="6:7">
      <c r="F60" s="7"/>
      <c r="G60" s="7"/>
    </row>
    <row r="61" spans="6:7">
      <c r="F61" s="7"/>
      <c r="G61" s="7"/>
    </row>
    <row r="62" spans="6:7">
      <c r="F62" s="7"/>
      <c r="G62" s="7"/>
    </row>
    <row r="63" spans="6:7">
      <c r="F63" s="7"/>
      <c r="G63" s="7"/>
    </row>
    <row r="64" spans="6:7">
      <c r="F64" s="7"/>
      <c r="G64" s="7"/>
    </row>
    <row r="65" spans="6:7">
      <c r="F65" s="7"/>
      <c r="G65" s="7"/>
    </row>
    <row r="66" spans="6:7">
      <c r="F66" s="7"/>
      <c r="G66" s="7"/>
    </row>
    <row r="67" spans="6:7">
      <c r="F67" s="7"/>
      <c r="G67" s="7"/>
    </row>
    <row r="68" spans="6:7">
      <c r="F68" s="7"/>
      <c r="G68" s="7"/>
    </row>
    <row r="69" spans="6:7">
      <c r="F69" s="7"/>
      <c r="G69" s="7"/>
    </row>
    <row r="70" spans="6:7">
      <c r="F70" s="7"/>
      <c r="G70" s="7"/>
    </row>
    <row r="71" spans="6:7">
      <c r="F71" s="7"/>
      <c r="G71" s="7"/>
    </row>
    <row r="72" spans="6:7">
      <c r="F72" s="7"/>
      <c r="G72" s="7"/>
    </row>
    <row r="73" spans="6:7">
      <c r="F73" s="7"/>
      <c r="G73" s="7"/>
    </row>
    <row r="74" spans="6:7">
      <c r="F74" s="7"/>
      <c r="G74" s="7"/>
    </row>
    <row r="75" spans="6:7">
      <c r="F75" s="7"/>
      <c r="G75" s="7"/>
    </row>
    <row r="76" spans="6:7">
      <c r="F76" s="7"/>
      <c r="G76" s="7"/>
    </row>
    <row r="77" spans="6:7">
      <c r="F77" s="7"/>
      <c r="G77" s="7"/>
    </row>
    <row r="78" spans="6:7">
      <c r="F78" s="7"/>
      <c r="G78" s="7"/>
    </row>
    <row r="79" spans="6:7">
      <c r="F79" s="7"/>
      <c r="G79" s="7"/>
    </row>
    <row r="80" spans="6:7">
      <c r="F80" s="7"/>
      <c r="G80" s="7"/>
    </row>
    <row r="81" spans="6:7">
      <c r="F81" s="7"/>
      <c r="G81" s="7"/>
    </row>
    <row r="82" spans="6:7">
      <c r="F82" s="7"/>
      <c r="G82" s="7"/>
    </row>
    <row r="83" spans="6:7">
      <c r="F83" s="7"/>
      <c r="G83" s="7"/>
    </row>
    <row r="84" spans="6:7">
      <c r="F84" s="7"/>
      <c r="G84" s="7"/>
    </row>
    <row r="85" spans="6:7">
      <c r="F85" s="7"/>
      <c r="G85" s="7"/>
    </row>
    <row r="86" spans="6:7">
      <c r="F86" s="7"/>
      <c r="G86" s="7"/>
    </row>
    <row r="87" spans="6:7">
      <c r="F87" s="7"/>
      <c r="G87" s="7"/>
    </row>
    <row r="88" spans="6:7">
      <c r="F88" s="7"/>
      <c r="G88" s="7"/>
    </row>
    <row r="89" spans="6:7">
      <c r="F89" s="7"/>
      <c r="G89" s="7"/>
    </row>
    <row r="90" spans="6:7">
      <c r="F90" s="7"/>
      <c r="G90" s="7"/>
    </row>
    <row r="91" spans="6:7">
      <c r="F91" s="7"/>
      <c r="G91" s="7"/>
    </row>
    <row r="92" spans="6:7">
      <c r="F92" s="7"/>
      <c r="G92" s="7"/>
    </row>
    <row r="93" spans="6:7">
      <c r="F93" s="7"/>
      <c r="G93" s="7"/>
    </row>
    <row r="94" spans="6:7">
      <c r="F94" s="7"/>
      <c r="G94" s="7"/>
    </row>
    <row r="95" spans="6:7">
      <c r="F95" s="7"/>
      <c r="G95" s="7"/>
    </row>
    <row r="96" spans="6:7">
      <c r="F96" s="7"/>
      <c r="G96" s="7"/>
    </row>
    <row r="97" spans="6:7">
      <c r="F97" s="7"/>
      <c r="G97" s="7"/>
    </row>
    <row r="98" spans="6:7">
      <c r="F98" s="7"/>
      <c r="G98" s="7"/>
    </row>
    <row r="99" spans="6:7">
      <c r="F99" s="7"/>
      <c r="G99" s="7"/>
    </row>
    <row r="100" spans="6:7">
      <c r="F100" s="7"/>
      <c r="G100" s="7"/>
    </row>
    <row r="101" spans="6:7">
      <c r="F101" s="7"/>
      <c r="G101" s="7"/>
    </row>
    <row r="102" spans="6:7">
      <c r="F102" s="7"/>
      <c r="G102" s="7"/>
    </row>
    <row r="103" spans="6:7">
      <c r="F103" s="7"/>
      <c r="G103" s="7"/>
    </row>
    <row r="104" spans="6:7">
      <c r="F104" s="7"/>
      <c r="G104" s="7"/>
    </row>
    <row r="105" spans="6:7">
      <c r="F105" s="7"/>
      <c r="G105" s="7"/>
    </row>
    <row r="106" spans="6:7">
      <c r="F106" s="7"/>
      <c r="G106" s="7"/>
    </row>
    <row r="107" spans="6:7">
      <c r="F107" s="7"/>
      <c r="G107" s="7"/>
    </row>
    <row r="108" spans="6:7">
      <c r="F108" s="7"/>
      <c r="G108" s="7"/>
    </row>
    <row r="109" spans="6:7">
      <c r="F109" s="7"/>
      <c r="G109" s="7"/>
    </row>
    <row r="110" spans="6:7">
      <c r="F110" s="7"/>
      <c r="G110" s="7"/>
    </row>
    <row r="111" spans="6:7">
      <c r="F111" s="7"/>
      <c r="G111" s="7"/>
    </row>
    <row r="112" spans="6:7">
      <c r="F112" s="7"/>
      <c r="G112" s="7"/>
    </row>
    <row r="113" spans="6:7">
      <c r="F113" s="7"/>
      <c r="G113" s="7"/>
    </row>
    <row r="114" spans="6:7">
      <c r="F114" s="7"/>
      <c r="G114" s="7"/>
    </row>
    <row r="115" spans="6:7">
      <c r="F115" s="7"/>
      <c r="G115" s="7"/>
    </row>
    <row r="116" spans="6:7">
      <c r="F116" s="7"/>
      <c r="G116" s="7"/>
    </row>
    <row r="117" spans="6:7">
      <c r="F117" s="7"/>
      <c r="G117" s="7"/>
    </row>
    <row r="118" spans="6:7">
      <c r="F118" s="7"/>
      <c r="G118" s="7"/>
    </row>
    <row r="119" spans="6:7">
      <c r="F119" s="7"/>
      <c r="G119" s="7"/>
    </row>
    <row r="120" spans="6:7">
      <c r="F120" s="7"/>
      <c r="G120" s="7"/>
    </row>
    <row r="121" spans="6:7">
      <c r="F121" s="7"/>
      <c r="G121" s="7"/>
    </row>
    <row r="122" spans="6:7">
      <c r="F122" s="7"/>
      <c r="G122" s="7"/>
    </row>
    <row r="123" spans="6:7">
      <c r="F123" s="7"/>
      <c r="G123" s="7"/>
    </row>
    <row r="124" spans="6:7">
      <c r="F124" s="7"/>
      <c r="G124" s="7"/>
    </row>
    <row r="125" spans="6:7">
      <c r="F125" s="7"/>
      <c r="G125" s="7"/>
    </row>
    <row r="126" spans="6:7">
      <c r="F126" s="7"/>
      <c r="G126" s="7"/>
    </row>
    <row r="127" spans="6:7">
      <c r="F127" s="7"/>
      <c r="G127" s="7"/>
    </row>
    <row r="128" spans="6:7">
      <c r="F128" s="7"/>
      <c r="G128" s="7"/>
    </row>
    <row r="129" spans="6:7">
      <c r="F129" s="7"/>
      <c r="G129" s="7"/>
    </row>
    <row r="130" spans="6:7">
      <c r="F130" s="7"/>
      <c r="G130" s="7"/>
    </row>
    <row r="131" spans="6:7">
      <c r="F131" s="7"/>
      <c r="G131" s="7"/>
    </row>
    <row r="132" spans="6:7">
      <c r="F132" s="7"/>
      <c r="G132" s="7"/>
    </row>
    <row r="133" spans="6:7">
      <c r="F133" s="7"/>
      <c r="G133" s="7"/>
    </row>
    <row r="134" spans="6:7">
      <c r="F134" s="7"/>
      <c r="G134" s="7"/>
    </row>
    <row r="135" spans="6:7">
      <c r="F135" s="7"/>
      <c r="G135" s="7"/>
    </row>
    <row r="136" spans="6:7">
      <c r="F136" s="7"/>
      <c r="G136" s="7"/>
    </row>
    <row r="137" spans="6:7">
      <c r="F137" s="7"/>
      <c r="G137" s="7"/>
    </row>
    <row r="138" spans="6:7">
      <c r="F138" s="7"/>
      <c r="G138" s="7"/>
    </row>
    <row r="139" spans="6:7">
      <c r="F139" s="7"/>
      <c r="G139" s="7"/>
    </row>
    <row r="140" spans="6:7">
      <c r="F140" s="7"/>
      <c r="G140" s="7"/>
    </row>
    <row r="141" spans="6:7">
      <c r="F141" s="7"/>
      <c r="G141" s="7"/>
    </row>
    <row r="142" spans="6:7">
      <c r="F142" s="7"/>
      <c r="G142" s="7"/>
    </row>
    <row r="143" spans="6:7">
      <c r="F143" s="7"/>
      <c r="G143" s="7"/>
    </row>
    <row r="144" spans="6:7">
      <c r="F144" s="7"/>
      <c r="G144" s="7"/>
    </row>
    <row r="145" spans="6:7">
      <c r="F145" s="7"/>
      <c r="G145" s="7"/>
    </row>
    <row r="146" spans="6:7">
      <c r="F146" s="7"/>
      <c r="G146" s="7"/>
    </row>
    <row r="147" spans="6:7">
      <c r="F147" s="7"/>
      <c r="G147" s="7"/>
    </row>
    <row r="148" spans="6:7">
      <c r="F148" s="7"/>
      <c r="G148" s="7"/>
    </row>
    <row r="149" spans="6:7">
      <c r="F149" s="7"/>
      <c r="G149" s="7"/>
    </row>
    <row r="150" spans="6:7">
      <c r="F150" s="7"/>
      <c r="G150" s="7"/>
    </row>
    <row r="151" spans="6:7">
      <c r="F151" s="7"/>
      <c r="G151" s="7"/>
    </row>
    <row r="152" spans="6:7">
      <c r="F152" s="7"/>
      <c r="G152" s="7"/>
    </row>
    <row r="153" spans="6:7">
      <c r="F153" s="7"/>
      <c r="G153" s="7"/>
    </row>
    <row r="154" spans="6:7">
      <c r="F154" s="7"/>
      <c r="G154" s="7"/>
    </row>
    <row r="155" spans="6:7">
      <c r="F155" s="7"/>
      <c r="G155" s="7"/>
    </row>
    <row r="156" spans="6:7">
      <c r="F156" s="7"/>
      <c r="G156" s="7"/>
    </row>
    <row r="157" spans="6:7">
      <c r="F157" s="7"/>
      <c r="G157" s="7"/>
    </row>
    <row r="158" spans="6:7">
      <c r="F158" s="7"/>
      <c r="G158" s="7"/>
    </row>
    <row r="159" spans="6:7">
      <c r="F159" s="7"/>
      <c r="G159" s="7"/>
    </row>
    <row r="160" spans="6:7">
      <c r="F160" s="7"/>
      <c r="G160" s="7"/>
    </row>
    <row r="161" spans="6:7">
      <c r="F161" s="7"/>
      <c r="G161" s="7"/>
    </row>
    <row r="162" spans="6:7">
      <c r="F162" s="7"/>
      <c r="G162" s="7"/>
    </row>
    <row r="163" spans="6:7">
      <c r="F163" s="7"/>
      <c r="G163" s="7"/>
    </row>
    <row r="164" spans="6:7">
      <c r="F164" s="7"/>
      <c r="G164" s="7"/>
    </row>
    <row r="165" spans="6:7">
      <c r="F165" s="7"/>
      <c r="G165" s="7"/>
    </row>
    <row r="166" spans="6:7">
      <c r="F166" s="7"/>
      <c r="G166" s="7"/>
    </row>
    <row r="167" spans="6:7">
      <c r="F167" s="7"/>
      <c r="G167" s="7"/>
    </row>
    <row r="168" spans="6:7">
      <c r="F168" s="7"/>
      <c r="G168" s="7"/>
    </row>
    <row r="169" spans="6:7">
      <c r="F169" s="7"/>
      <c r="G169" s="7"/>
    </row>
    <row r="170" spans="6:7">
      <c r="F170" s="7"/>
      <c r="G170" s="7"/>
    </row>
    <row r="171" spans="6:7">
      <c r="F171" s="7"/>
      <c r="G171" s="7"/>
    </row>
    <row r="172" spans="6:7">
      <c r="F172" s="7"/>
      <c r="G172" s="7"/>
    </row>
    <row r="173" spans="6:7">
      <c r="F173" s="7"/>
      <c r="G173" s="7"/>
    </row>
    <row r="174" spans="6:7">
      <c r="F174" s="7"/>
      <c r="G174" s="7"/>
    </row>
    <row r="175" spans="6:7">
      <c r="F175" s="7"/>
      <c r="G175" s="7"/>
    </row>
    <row r="176" spans="6:7">
      <c r="F176" s="7"/>
      <c r="G176" s="7"/>
    </row>
    <row r="177" spans="6:7">
      <c r="F177" s="7"/>
      <c r="G177" s="7"/>
    </row>
    <row r="178" spans="6:7">
      <c r="F178" s="7"/>
      <c r="G178" s="7"/>
    </row>
    <row r="179" spans="6:7">
      <c r="F179" s="7"/>
      <c r="G179" s="7"/>
    </row>
    <row r="180" spans="6:7">
      <c r="F180" s="7"/>
      <c r="G180" s="7"/>
    </row>
    <row r="181" spans="6:7">
      <c r="F181" s="7"/>
      <c r="G181" s="7"/>
    </row>
    <row r="182" spans="6:7">
      <c r="F182" s="7"/>
      <c r="G182" s="7"/>
    </row>
    <row r="183" spans="6:7">
      <c r="F183" s="7"/>
      <c r="G183" s="7"/>
    </row>
    <row r="184" spans="6:7">
      <c r="F184" s="7"/>
      <c r="G184" s="7"/>
    </row>
    <row r="185" spans="6:7">
      <c r="F185" s="7"/>
      <c r="G185" s="7"/>
    </row>
    <row r="186" spans="6:7">
      <c r="F186" s="7"/>
      <c r="G186" s="7"/>
    </row>
    <row r="187" spans="6:7">
      <c r="F187" s="7"/>
      <c r="G187" s="7"/>
    </row>
    <row r="188" spans="6:7">
      <c r="F188" s="7"/>
      <c r="G188" s="7"/>
    </row>
    <row r="189" spans="6:7">
      <c r="F189" s="7"/>
      <c r="G189" s="7"/>
    </row>
    <row r="190" spans="6:7">
      <c r="F190" s="7"/>
      <c r="G190" s="7"/>
    </row>
    <row r="191" spans="6:7">
      <c r="F191" s="7"/>
      <c r="G191" s="7"/>
    </row>
    <row r="192" spans="6:7">
      <c r="F192" s="7"/>
      <c r="G192" s="7"/>
    </row>
    <row r="193" spans="6:7">
      <c r="F193" s="7"/>
      <c r="G193" s="7"/>
    </row>
    <row r="194" spans="6:7">
      <c r="F194" s="7"/>
      <c r="G194" s="7"/>
    </row>
    <row r="195" spans="6:7">
      <c r="F195" s="7"/>
      <c r="G195" s="7"/>
    </row>
    <row r="196" spans="6:7">
      <c r="F196" s="7"/>
      <c r="G196" s="7"/>
    </row>
    <row r="197" spans="6:7">
      <c r="F197" s="7"/>
      <c r="G197" s="7"/>
    </row>
    <row r="198" spans="6:7">
      <c r="F198" s="7"/>
      <c r="G198" s="7"/>
    </row>
    <row r="199" spans="6:7">
      <c r="F199" s="7"/>
      <c r="G199" s="7"/>
    </row>
    <row r="200" spans="6:7">
      <c r="F200" s="7"/>
      <c r="G200" s="7"/>
    </row>
    <row r="201" spans="6:7">
      <c r="F201" s="7"/>
      <c r="G201" s="7"/>
    </row>
    <row r="202" spans="6:7">
      <c r="F202" s="7"/>
      <c r="G202" s="7"/>
    </row>
    <row r="203" spans="6:7">
      <c r="F203" s="7"/>
      <c r="G203" s="7"/>
    </row>
    <row r="204" spans="6:7">
      <c r="F204" s="7"/>
      <c r="G204" s="7"/>
    </row>
    <row r="205" spans="6:7">
      <c r="F205" s="7"/>
      <c r="G205" s="7"/>
    </row>
    <row r="206" spans="6:7">
      <c r="F206" s="7"/>
      <c r="G206" s="7"/>
    </row>
    <row r="207" spans="6:7">
      <c r="F207" s="7"/>
      <c r="G207" s="7"/>
    </row>
    <row r="208" spans="6:7">
      <c r="F208" s="7"/>
      <c r="G208" s="7"/>
    </row>
    <row r="209" spans="6:7">
      <c r="F209" s="7"/>
      <c r="G209" s="7"/>
    </row>
    <row r="210" spans="6:7">
      <c r="F210" s="7"/>
      <c r="G210" s="7"/>
    </row>
    <row r="211" spans="6:7">
      <c r="F211" s="7"/>
      <c r="G211" s="7"/>
    </row>
    <row r="212" spans="6:7">
      <c r="F212" s="7"/>
      <c r="G212" s="7"/>
    </row>
    <row r="213" spans="6:7">
      <c r="F213" s="7"/>
      <c r="G213" s="7"/>
    </row>
    <row r="214" spans="6:7">
      <c r="F214" s="7"/>
      <c r="G214" s="7"/>
    </row>
    <row r="215" spans="6:7">
      <c r="F215" s="7"/>
      <c r="G215" s="7"/>
    </row>
    <row r="216" spans="6:7">
      <c r="F216" s="7"/>
      <c r="G216" s="7"/>
    </row>
    <row r="217" spans="6:7">
      <c r="F217" s="7"/>
      <c r="G217" s="7"/>
    </row>
    <row r="218" spans="6:7">
      <c r="F218" s="7"/>
      <c r="G218" s="7"/>
    </row>
    <row r="219" spans="6:7">
      <c r="F219" s="7"/>
      <c r="G219" s="7"/>
    </row>
    <row r="220" spans="6:7">
      <c r="F220" s="7"/>
      <c r="G220" s="7"/>
    </row>
    <row r="221" spans="6:7">
      <c r="F221" s="7"/>
      <c r="G221" s="7"/>
    </row>
    <row r="222" spans="6:7">
      <c r="F222" s="7"/>
      <c r="G222" s="7"/>
    </row>
    <row r="223" spans="6:7">
      <c r="F223" s="7"/>
      <c r="G223" s="7"/>
    </row>
    <row r="224" spans="6:7">
      <c r="F224" s="7"/>
      <c r="G224" s="7"/>
    </row>
    <row r="225" spans="6:7">
      <c r="F225" s="7"/>
      <c r="G225" s="7"/>
    </row>
    <row r="226" spans="6:7">
      <c r="F226" s="7"/>
      <c r="G226" s="7"/>
    </row>
    <row r="227" spans="6:7">
      <c r="F227" s="7"/>
      <c r="G227" s="7"/>
    </row>
    <row r="228" spans="6:7">
      <c r="F228" s="7"/>
      <c r="G228" s="7"/>
    </row>
    <row r="229" spans="6:7">
      <c r="F229" s="7"/>
      <c r="G229" s="7"/>
    </row>
    <row r="230" spans="6:7">
      <c r="F230" s="7"/>
      <c r="G230" s="7"/>
    </row>
    <row r="231" spans="6:7">
      <c r="F231" s="7"/>
      <c r="G231" s="7"/>
    </row>
    <row r="232" spans="6:7">
      <c r="F232" s="7"/>
      <c r="G232" s="7"/>
    </row>
    <row r="233" spans="6:7">
      <c r="F233" s="7"/>
      <c r="G233" s="7"/>
    </row>
    <row r="234" spans="6:7">
      <c r="F234" s="7"/>
      <c r="G234" s="7"/>
    </row>
    <row r="235" spans="6:7">
      <c r="F235" s="7"/>
      <c r="G235" s="7"/>
    </row>
    <row r="236" spans="6:7">
      <c r="F236" s="7"/>
      <c r="G236" s="7"/>
    </row>
    <row r="237" spans="6:7">
      <c r="F237" s="7"/>
      <c r="G237" s="7"/>
    </row>
    <row r="238" spans="6:7">
      <c r="F238" s="7"/>
      <c r="G238" s="7"/>
    </row>
    <row r="239" spans="6:7">
      <c r="F239" s="7"/>
      <c r="G239" s="7"/>
    </row>
    <row r="240" spans="6:7">
      <c r="F240" s="7"/>
      <c r="G240" s="7"/>
    </row>
    <row r="241" spans="6:7">
      <c r="F241" s="7"/>
      <c r="G241" s="7"/>
    </row>
    <row r="242" spans="6:7">
      <c r="F242" s="7"/>
      <c r="G242" s="7"/>
    </row>
    <row r="243" spans="6:7">
      <c r="F243" s="7"/>
      <c r="G243" s="7"/>
    </row>
    <row r="244" spans="6:7">
      <c r="F244" s="7"/>
      <c r="G244" s="7"/>
    </row>
    <row r="245" spans="6:7">
      <c r="F245" s="7"/>
      <c r="G245" s="7"/>
    </row>
    <row r="246" spans="6:7">
      <c r="F246" s="7"/>
      <c r="G246" s="7"/>
    </row>
    <row r="247" spans="6:7">
      <c r="F247" s="7"/>
      <c r="G247" s="7"/>
    </row>
    <row r="248" spans="6:7">
      <c r="F248" s="7"/>
      <c r="G248" s="7"/>
    </row>
    <row r="249" spans="6:7">
      <c r="F249" s="7"/>
      <c r="G249" s="7"/>
    </row>
    <row r="250" spans="6:7">
      <c r="F250" s="7"/>
      <c r="G250" s="7"/>
    </row>
    <row r="251" spans="6:7">
      <c r="F251" s="7"/>
      <c r="G251" s="7"/>
    </row>
    <row r="252" spans="6:7">
      <c r="F252" s="7"/>
      <c r="G252" s="7"/>
    </row>
    <row r="253" spans="6:7">
      <c r="F253" s="7"/>
      <c r="G253" s="7"/>
    </row>
    <row r="254" spans="6:7">
      <c r="F254" s="7"/>
      <c r="G254" s="7"/>
    </row>
    <row r="255" spans="6:7">
      <c r="F255" s="7"/>
      <c r="G255" s="7"/>
    </row>
    <row r="256" spans="6:7">
      <c r="F256" s="7"/>
      <c r="G256" s="7"/>
    </row>
    <row r="257" spans="6:7">
      <c r="F257" s="7"/>
      <c r="G257" s="7"/>
    </row>
    <row r="258" spans="6:7">
      <c r="F258" s="7"/>
      <c r="G258" s="7"/>
    </row>
    <row r="259" spans="6:7">
      <c r="F259" s="7"/>
      <c r="G259" s="7"/>
    </row>
    <row r="260" spans="6:7">
      <c r="F260" s="7"/>
      <c r="G260" s="7"/>
    </row>
    <row r="261" spans="6:7">
      <c r="F261" s="8"/>
      <c r="G261" s="8"/>
    </row>
    <row r="262" spans="6:7">
      <c r="F262" s="8"/>
      <c r="G262" s="8"/>
    </row>
    <row r="263" spans="6:7">
      <c r="F263" s="8"/>
      <c r="G263" s="8"/>
    </row>
    <row r="264" spans="6:7">
      <c r="F264" s="8"/>
      <c r="G264" s="8"/>
    </row>
    <row r="265" spans="6:7">
      <c r="F265" s="8"/>
      <c r="G265" s="8"/>
    </row>
    <row r="266" spans="6:7">
      <c r="F266" s="8"/>
      <c r="G266" s="8"/>
    </row>
  </sheetData>
  <mergeCells count="17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6:T10"/>
    <mergeCell ref="U6:U10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W344"/>
  <sheetViews>
    <sheetView view="pageBreakPreview" topLeftCell="A10" zoomScale="85" zoomScaleNormal="85" zoomScaleSheetLayoutView="85" workbookViewId="0">
      <selection activeCell="L6" sqref="L6:L30"/>
    </sheetView>
  </sheetViews>
  <sheetFormatPr defaultRowHeight="13.5"/>
  <cols>
    <col min="1" max="4" width="7.44140625" style="1" customWidth="1"/>
    <col min="5" max="5" width="8.88671875" style="1" customWidth="1"/>
    <col min="6" max="6" width="11.21875" style="1" customWidth="1"/>
    <col min="7" max="7" width="10.33203125" style="1" customWidth="1"/>
    <col min="8" max="8" width="8.6640625" style="1" customWidth="1"/>
    <col min="9" max="9" width="11.21875" style="1" bestFit="1" customWidth="1"/>
    <col min="10" max="10" width="9.21875" style="1" customWidth="1"/>
    <col min="11" max="13" width="7.44140625" style="1" customWidth="1"/>
    <col min="14" max="19" width="7.44140625" style="1" hidden="1" customWidth="1"/>
    <col min="20" max="20" width="17.77734375" style="1" hidden="1" customWidth="1"/>
    <col min="21" max="21" width="10" style="1" hidden="1" customWidth="1"/>
    <col min="22" max="23" width="0" style="1" hidden="1" customWidth="1"/>
    <col min="24" max="16384" width="8.88671875" style="1"/>
  </cols>
  <sheetData>
    <row r="1" spans="1:23" s="15" customFormat="1" ht="36" customHeight="1">
      <c r="A1" s="401" t="s">
        <v>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</row>
    <row r="2" spans="1:23" s="18" customFormat="1" ht="29.25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2" t="str">
        <f>전주!P2</f>
        <v>Ο 조사일시 : 2024. 1. 30. ~ 2. 5.</v>
      </c>
      <c r="Q2" s="402"/>
      <c r="R2" s="402"/>
      <c r="S2" s="402"/>
      <c r="T2" s="402"/>
      <c r="U2" s="402"/>
      <c r="V2" s="402"/>
      <c r="W2" s="402"/>
    </row>
    <row r="3" spans="1:23" s="18" customFormat="1" ht="29.25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390" t="s">
        <v>79</v>
      </c>
      <c r="Q3" s="390"/>
      <c r="R3" s="390"/>
      <c r="S3" s="390"/>
      <c r="T3" s="390"/>
      <c r="U3" s="390"/>
      <c r="V3" s="390"/>
      <c r="W3" s="390"/>
    </row>
    <row r="4" spans="1:23" s="19" customFormat="1" ht="33.75" customHeight="1">
      <c r="A4" s="403" t="s">
        <v>6</v>
      </c>
      <c r="B4" s="404"/>
      <c r="C4" s="404"/>
      <c r="D4" s="404" t="s">
        <v>7</v>
      </c>
      <c r="E4" s="404" t="s">
        <v>8</v>
      </c>
      <c r="F4" s="406" t="s">
        <v>30</v>
      </c>
      <c r="G4" s="404" t="s">
        <v>31</v>
      </c>
      <c r="H4" s="404"/>
      <c r="I4" s="404"/>
      <c r="J4" s="404" t="s">
        <v>32</v>
      </c>
      <c r="K4" s="404"/>
      <c r="L4" s="404" t="s">
        <v>33</v>
      </c>
      <c r="M4" s="404"/>
      <c r="N4" s="406" t="s">
        <v>34</v>
      </c>
      <c r="O4" s="406"/>
      <c r="P4" s="406"/>
      <c r="Q4" s="406"/>
      <c r="R4" s="406"/>
      <c r="S4" s="406"/>
      <c r="T4" s="404" t="s">
        <v>35</v>
      </c>
      <c r="U4" s="406" t="s">
        <v>36</v>
      </c>
      <c r="V4" s="409" t="s">
        <v>37</v>
      </c>
      <c r="W4" s="399" t="s">
        <v>17</v>
      </c>
    </row>
    <row r="5" spans="1:23" s="19" customFormat="1" ht="39.75" customHeight="1">
      <c r="A5" s="32" t="s">
        <v>2</v>
      </c>
      <c r="B5" s="28" t="s">
        <v>3</v>
      </c>
      <c r="C5" s="28" t="s">
        <v>4</v>
      </c>
      <c r="D5" s="405"/>
      <c r="E5" s="405"/>
      <c r="F5" s="405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05"/>
      <c r="U5" s="405"/>
      <c r="V5" s="410"/>
      <c r="W5" s="400"/>
    </row>
    <row r="6" spans="1:23" s="2" customFormat="1" ht="24" customHeight="1">
      <c r="A6" s="308" t="s">
        <v>73</v>
      </c>
      <c r="B6" s="232" t="s">
        <v>283</v>
      </c>
      <c r="C6" s="232" t="s">
        <v>284</v>
      </c>
      <c r="D6" s="232" t="s">
        <v>285</v>
      </c>
      <c r="E6" s="210" t="s">
        <v>289</v>
      </c>
      <c r="F6" s="347">
        <v>337</v>
      </c>
      <c r="G6" s="347">
        <v>85</v>
      </c>
      <c r="H6" s="210" t="s">
        <v>66</v>
      </c>
      <c r="I6" s="196" t="s">
        <v>159</v>
      </c>
      <c r="J6" s="347">
        <v>85</v>
      </c>
      <c r="K6" s="124">
        <v>2024</v>
      </c>
      <c r="L6" s="30">
        <v>0</v>
      </c>
      <c r="M6" s="40"/>
      <c r="N6" s="40"/>
      <c r="O6" s="40"/>
      <c r="P6" s="40"/>
      <c r="Q6" s="41"/>
      <c r="R6" s="41"/>
      <c r="S6" s="41"/>
      <c r="T6" s="428"/>
      <c r="U6" s="428"/>
      <c r="V6" s="41"/>
      <c r="W6" s="43"/>
    </row>
    <row r="7" spans="1:23" s="2" customFormat="1" ht="24" customHeight="1">
      <c r="A7" s="308" t="s">
        <v>73</v>
      </c>
      <c r="B7" s="232" t="s">
        <v>283</v>
      </c>
      <c r="C7" s="232" t="s">
        <v>284</v>
      </c>
      <c r="D7" s="232" t="s">
        <v>286</v>
      </c>
      <c r="E7" s="210" t="s">
        <v>290</v>
      </c>
      <c r="F7" s="347">
        <v>5218</v>
      </c>
      <c r="G7" s="347">
        <v>405</v>
      </c>
      <c r="H7" s="210" t="s">
        <v>66</v>
      </c>
      <c r="I7" s="196" t="s">
        <v>159</v>
      </c>
      <c r="J7" s="347">
        <v>405</v>
      </c>
      <c r="K7" s="124">
        <v>2024</v>
      </c>
      <c r="L7" s="30">
        <v>0</v>
      </c>
      <c r="M7" s="40"/>
      <c r="N7" s="40"/>
      <c r="O7" s="40"/>
      <c r="P7" s="40"/>
      <c r="Q7" s="41"/>
      <c r="R7" s="41"/>
      <c r="S7" s="41"/>
      <c r="T7" s="428"/>
      <c r="U7" s="428"/>
      <c r="V7" s="41"/>
      <c r="W7" s="43"/>
    </row>
    <row r="8" spans="1:23" s="2" customFormat="1" ht="24" customHeight="1">
      <c r="A8" s="308" t="s">
        <v>73</v>
      </c>
      <c r="B8" s="232" t="s">
        <v>283</v>
      </c>
      <c r="C8" s="232" t="s">
        <v>284</v>
      </c>
      <c r="D8" s="232" t="s">
        <v>287</v>
      </c>
      <c r="E8" s="210" t="s">
        <v>289</v>
      </c>
      <c r="F8" s="347">
        <v>3123</v>
      </c>
      <c r="G8" s="347">
        <v>12</v>
      </c>
      <c r="H8" s="210" t="s">
        <v>66</v>
      </c>
      <c r="I8" s="196" t="s">
        <v>159</v>
      </c>
      <c r="J8" s="347">
        <v>12</v>
      </c>
      <c r="K8" s="124">
        <v>2024</v>
      </c>
      <c r="L8" s="30">
        <v>0</v>
      </c>
      <c r="M8" s="40"/>
      <c r="N8" s="40"/>
      <c r="O8" s="40"/>
      <c r="P8" s="40"/>
      <c r="Q8" s="41"/>
      <c r="R8" s="41"/>
      <c r="S8" s="41"/>
      <c r="T8" s="428"/>
      <c r="U8" s="428"/>
      <c r="V8" s="41"/>
      <c r="W8" s="43"/>
    </row>
    <row r="9" spans="1:23" s="2" customFormat="1" ht="24" customHeight="1">
      <c r="A9" s="308" t="s">
        <v>73</v>
      </c>
      <c r="B9" s="232" t="s">
        <v>283</v>
      </c>
      <c r="C9" s="232" t="s">
        <v>284</v>
      </c>
      <c r="D9" s="232" t="s">
        <v>288</v>
      </c>
      <c r="E9" s="210" t="s">
        <v>290</v>
      </c>
      <c r="F9" s="347">
        <v>45623</v>
      </c>
      <c r="G9" s="347">
        <v>472</v>
      </c>
      <c r="H9" s="210" t="s">
        <v>66</v>
      </c>
      <c r="I9" s="196" t="s">
        <v>159</v>
      </c>
      <c r="J9" s="347">
        <v>472</v>
      </c>
      <c r="K9" s="124">
        <v>2024</v>
      </c>
      <c r="L9" s="30">
        <v>0</v>
      </c>
      <c r="M9" s="40"/>
      <c r="N9" s="40"/>
      <c r="O9" s="40"/>
      <c r="P9" s="40"/>
      <c r="Q9" s="41"/>
      <c r="R9" s="41"/>
      <c r="S9" s="41"/>
      <c r="T9" s="428"/>
      <c r="U9" s="428"/>
      <c r="V9" s="41"/>
      <c r="W9" s="43"/>
    </row>
    <row r="10" spans="1:23" s="2" customFormat="1" ht="24" customHeight="1">
      <c r="A10" s="308" t="s">
        <v>73</v>
      </c>
      <c r="B10" s="232" t="s">
        <v>283</v>
      </c>
      <c r="C10" s="232" t="s">
        <v>291</v>
      </c>
      <c r="D10" s="232" t="s">
        <v>292</v>
      </c>
      <c r="E10" s="210" t="s">
        <v>290</v>
      </c>
      <c r="F10" s="347">
        <v>8111</v>
      </c>
      <c r="G10" s="347">
        <v>580</v>
      </c>
      <c r="H10" s="210" t="s">
        <v>66</v>
      </c>
      <c r="I10" s="196" t="s">
        <v>159</v>
      </c>
      <c r="J10" s="347">
        <v>580</v>
      </c>
      <c r="K10" s="124">
        <v>2024</v>
      </c>
      <c r="L10" s="30">
        <v>0</v>
      </c>
      <c r="M10" s="40"/>
      <c r="N10" s="40"/>
      <c r="O10" s="40"/>
      <c r="P10" s="40"/>
      <c r="Q10" s="41"/>
      <c r="R10" s="41"/>
      <c r="S10" s="41"/>
      <c r="T10" s="428"/>
      <c r="U10" s="428"/>
      <c r="V10" s="41"/>
      <c r="W10" s="43"/>
    </row>
    <row r="11" spans="1:23" s="2" customFormat="1" ht="24" customHeight="1">
      <c r="A11" s="308" t="s">
        <v>73</v>
      </c>
      <c r="B11" s="232" t="s">
        <v>283</v>
      </c>
      <c r="C11" s="232" t="s">
        <v>291</v>
      </c>
      <c r="D11" s="232" t="s">
        <v>292</v>
      </c>
      <c r="E11" s="210" t="s">
        <v>290</v>
      </c>
      <c r="F11" s="347">
        <v>8111</v>
      </c>
      <c r="G11" s="347">
        <v>755</v>
      </c>
      <c r="H11" s="210" t="s">
        <v>294</v>
      </c>
      <c r="I11" s="196" t="s">
        <v>159</v>
      </c>
      <c r="J11" s="347">
        <v>755</v>
      </c>
      <c r="K11" s="124">
        <v>2024</v>
      </c>
      <c r="L11" s="30">
        <v>0</v>
      </c>
      <c r="M11" s="40"/>
      <c r="N11" s="40"/>
      <c r="O11" s="40"/>
      <c r="P11" s="40"/>
      <c r="Q11" s="41"/>
      <c r="R11" s="41"/>
      <c r="S11" s="41"/>
      <c r="T11" s="428"/>
      <c r="U11" s="428"/>
      <c r="V11" s="41"/>
      <c r="W11" s="43"/>
    </row>
    <row r="12" spans="1:23" s="2" customFormat="1" ht="24" customHeight="1">
      <c r="A12" s="308" t="s">
        <v>73</v>
      </c>
      <c r="B12" s="232" t="s">
        <v>283</v>
      </c>
      <c r="C12" s="232" t="s">
        <v>291</v>
      </c>
      <c r="D12" s="232" t="s">
        <v>293</v>
      </c>
      <c r="E12" s="210" t="s">
        <v>290</v>
      </c>
      <c r="F12" s="347">
        <v>17544</v>
      </c>
      <c r="G12" s="347">
        <v>709</v>
      </c>
      <c r="H12" s="210" t="s">
        <v>294</v>
      </c>
      <c r="I12" s="196" t="s">
        <v>159</v>
      </c>
      <c r="J12" s="347">
        <v>709</v>
      </c>
      <c r="K12" s="124">
        <v>2024</v>
      </c>
      <c r="L12" s="30">
        <v>0</v>
      </c>
      <c r="M12" s="40"/>
      <c r="N12" s="40"/>
      <c r="O12" s="40"/>
      <c r="P12" s="40"/>
      <c r="Q12" s="41"/>
      <c r="R12" s="41"/>
      <c r="S12" s="41"/>
      <c r="T12" s="428"/>
      <c r="U12" s="428"/>
      <c r="V12" s="41"/>
      <c r="W12" s="43"/>
    </row>
    <row r="13" spans="1:23" s="2" customFormat="1" ht="24" customHeight="1">
      <c r="A13" s="308" t="s">
        <v>73</v>
      </c>
      <c r="B13" s="232" t="s">
        <v>283</v>
      </c>
      <c r="C13" s="232" t="s">
        <v>295</v>
      </c>
      <c r="D13" s="232" t="s">
        <v>296</v>
      </c>
      <c r="E13" s="210" t="s">
        <v>290</v>
      </c>
      <c r="F13" s="347">
        <v>152562</v>
      </c>
      <c r="G13" s="347">
        <v>1300</v>
      </c>
      <c r="H13" s="210" t="s">
        <v>294</v>
      </c>
      <c r="I13" s="196" t="s">
        <v>159</v>
      </c>
      <c r="J13" s="347">
        <v>1300</v>
      </c>
      <c r="K13" s="124">
        <v>2024</v>
      </c>
      <c r="L13" s="30">
        <v>0</v>
      </c>
      <c r="M13" s="40"/>
      <c r="N13" s="40"/>
      <c r="O13" s="40"/>
      <c r="P13" s="40"/>
      <c r="Q13" s="41"/>
      <c r="R13" s="41"/>
      <c r="S13" s="41"/>
      <c r="T13" s="428"/>
      <c r="U13" s="428"/>
      <c r="V13" s="41"/>
      <c r="W13" s="43"/>
    </row>
    <row r="14" spans="1:23" s="2" customFormat="1" ht="24" customHeight="1">
      <c r="A14" s="308" t="s">
        <v>73</v>
      </c>
      <c r="B14" s="232" t="s">
        <v>297</v>
      </c>
      <c r="C14" s="232" t="s">
        <v>298</v>
      </c>
      <c r="D14" s="232">
        <v>94</v>
      </c>
      <c r="E14" s="210" t="s">
        <v>300</v>
      </c>
      <c r="F14" s="347">
        <v>3222</v>
      </c>
      <c r="G14" s="347">
        <v>391</v>
      </c>
      <c r="H14" s="210" t="s">
        <v>66</v>
      </c>
      <c r="I14" s="196" t="s">
        <v>159</v>
      </c>
      <c r="J14" s="347">
        <v>391</v>
      </c>
      <c r="K14" s="124">
        <v>2024</v>
      </c>
      <c r="L14" s="30">
        <v>0</v>
      </c>
      <c r="M14" s="40"/>
      <c r="N14" s="40"/>
      <c r="O14" s="40"/>
      <c r="P14" s="40"/>
      <c r="Q14" s="41"/>
      <c r="R14" s="41"/>
      <c r="S14" s="41"/>
      <c r="T14" s="428"/>
      <c r="U14" s="428"/>
      <c r="V14" s="41"/>
      <c r="W14" s="43"/>
    </row>
    <row r="15" spans="1:23" s="2" customFormat="1" ht="24" customHeight="1">
      <c r="A15" s="308" t="s">
        <v>73</v>
      </c>
      <c r="B15" s="232" t="s">
        <v>297</v>
      </c>
      <c r="C15" s="232" t="s">
        <v>298</v>
      </c>
      <c r="D15" s="232">
        <v>859</v>
      </c>
      <c r="E15" s="210" t="s">
        <v>301</v>
      </c>
      <c r="F15" s="347">
        <v>56622</v>
      </c>
      <c r="G15" s="347">
        <v>1748</v>
      </c>
      <c r="H15" s="210" t="s">
        <v>66</v>
      </c>
      <c r="I15" s="196" t="s">
        <v>159</v>
      </c>
      <c r="J15" s="347">
        <v>1748</v>
      </c>
      <c r="K15" s="124">
        <v>2024</v>
      </c>
      <c r="L15" s="30">
        <v>0</v>
      </c>
      <c r="M15" s="40"/>
      <c r="N15" s="40"/>
      <c r="O15" s="40"/>
      <c r="P15" s="40"/>
      <c r="Q15" s="41"/>
      <c r="R15" s="41"/>
      <c r="S15" s="41"/>
      <c r="T15" s="428"/>
      <c r="U15" s="428"/>
      <c r="V15" s="41"/>
      <c r="W15" s="43"/>
    </row>
    <row r="16" spans="1:23" s="2" customFormat="1" ht="24" customHeight="1">
      <c r="A16" s="308" t="s">
        <v>73</v>
      </c>
      <c r="B16" s="232" t="s">
        <v>297</v>
      </c>
      <c r="C16" s="232" t="s">
        <v>298</v>
      </c>
      <c r="D16" s="232">
        <v>857</v>
      </c>
      <c r="E16" s="210" t="s">
        <v>302</v>
      </c>
      <c r="F16" s="347">
        <v>294</v>
      </c>
      <c r="G16" s="347">
        <v>72</v>
      </c>
      <c r="H16" s="210" t="s">
        <v>66</v>
      </c>
      <c r="I16" s="196" t="s">
        <v>159</v>
      </c>
      <c r="J16" s="347">
        <v>72</v>
      </c>
      <c r="K16" s="124">
        <v>2024</v>
      </c>
      <c r="L16" s="30">
        <v>0</v>
      </c>
      <c r="M16" s="40"/>
      <c r="N16" s="40"/>
      <c r="O16" s="40"/>
      <c r="P16" s="40"/>
      <c r="Q16" s="41"/>
      <c r="R16" s="41"/>
      <c r="S16" s="41"/>
      <c r="T16" s="428"/>
      <c r="U16" s="428"/>
      <c r="V16" s="41"/>
      <c r="W16" s="43"/>
    </row>
    <row r="17" spans="1:23" s="2" customFormat="1" ht="24" customHeight="1">
      <c r="A17" s="308" t="s">
        <v>73</v>
      </c>
      <c r="B17" s="232" t="s">
        <v>297</v>
      </c>
      <c r="C17" s="232" t="s">
        <v>298</v>
      </c>
      <c r="D17" s="235">
        <v>90</v>
      </c>
      <c r="E17" s="208" t="s">
        <v>290</v>
      </c>
      <c r="F17" s="347">
        <v>982</v>
      </c>
      <c r="G17" s="347">
        <v>24</v>
      </c>
      <c r="H17" s="210" t="s">
        <v>66</v>
      </c>
      <c r="I17" s="196" t="s">
        <v>159</v>
      </c>
      <c r="J17" s="347">
        <v>24</v>
      </c>
      <c r="K17" s="124">
        <v>2024</v>
      </c>
      <c r="L17" s="30">
        <v>0</v>
      </c>
      <c r="M17" s="40"/>
      <c r="N17" s="40"/>
      <c r="O17" s="40"/>
      <c r="P17" s="40"/>
      <c r="Q17" s="41"/>
      <c r="R17" s="41"/>
      <c r="S17" s="41"/>
      <c r="T17" s="428"/>
      <c r="U17" s="428"/>
      <c r="V17" s="41"/>
      <c r="W17" s="43"/>
    </row>
    <row r="18" spans="1:23" s="2" customFormat="1" ht="24" customHeight="1">
      <c r="A18" s="308" t="s">
        <v>73</v>
      </c>
      <c r="B18" s="232" t="s">
        <v>297</v>
      </c>
      <c r="C18" s="232" t="s">
        <v>298</v>
      </c>
      <c r="D18" s="232" t="s">
        <v>299</v>
      </c>
      <c r="E18" s="210" t="s">
        <v>290</v>
      </c>
      <c r="F18" s="347">
        <v>21223</v>
      </c>
      <c r="G18" s="347">
        <v>174</v>
      </c>
      <c r="H18" s="210" t="s">
        <v>66</v>
      </c>
      <c r="I18" s="196" t="s">
        <v>159</v>
      </c>
      <c r="J18" s="347">
        <v>174</v>
      </c>
      <c r="K18" s="124">
        <v>2024</v>
      </c>
      <c r="L18" s="30">
        <v>0</v>
      </c>
      <c r="M18" s="40"/>
      <c r="N18" s="40"/>
      <c r="O18" s="40"/>
      <c r="P18" s="40"/>
      <c r="Q18" s="41"/>
      <c r="R18" s="41"/>
      <c r="S18" s="41"/>
      <c r="T18" s="428"/>
      <c r="U18" s="428"/>
      <c r="V18" s="41"/>
      <c r="W18" s="43"/>
    </row>
    <row r="19" spans="1:23" s="2" customFormat="1" ht="24" customHeight="1">
      <c r="A19" s="308" t="s">
        <v>73</v>
      </c>
      <c r="B19" s="232" t="s">
        <v>303</v>
      </c>
      <c r="C19" s="232" t="s">
        <v>304</v>
      </c>
      <c r="D19" s="232" t="s">
        <v>305</v>
      </c>
      <c r="E19" s="210" t="s">
        <v>290</v>
      </c>
      <c r="F19" s="347">
        <v>395696</v>
      </c>
      <c r="G19" s="347">
        <v>1299</v>
      </c>
      <c r="H19" s="210" t="s">
        <v>294</v>
      </c>
      <c r="I19" s="196" t="s">
        <v>159</v>
      </c>
      <c r="J19" s="347">
        <v>1299</v>
      </c>
      <c r="K19" s="124">
        <v>2024</v>
      </c>
      <c r="L19" s="30">
        <v>0</v>
      </c>
      <c r="M19" s="40"/>
      <c r="N19" s="40"/>
      <c r="O19" s="40"/>
      <c r="P19" s="40"/>
      <c r="Q19" s="41"/>
      <c r="R19" s="41"/>
      <c r="S19" s="41"/>
      <c r="T19" s="428"/>
      <c r="U19" s="428"/>
      <c r="V19" s="41"/>
      <c r="W19" s="43"/>
    </row>
    <row r="20" spans="1:23" s="2" customFormat="1" ht="24" customHeight="1">
      <c r="A20" s="308" t="s">
        <v>73</v>
      </c>
      <c r="B20" s="232" t="s">
        <v>303</v>
      </c>
      <c r="C20" s="232" t="s">
        <v>304</v>
      </c>
      <c r="D20" s="232">
        <v>39</v>
      </c>
      <c r="E20" s="210" t="s">
        <v>290</v>
      </c>
      <c r="F20" s="347">
        <v>5402</v>
      </c>
      <c r="G20" s="347">
        <v>724</v>
      </c>
      <c r="H20" s="210" t="s">
        <v>294</v>
      </c>
      <c r="I20" s="196" t="s">
        <v>159</v>
      </c>
      <c r="J20" s="347">
        <v>724</v>
      </c>
      <c r="K20" s="124">
        <v>2024</v>
      </c>
      <c r="L20" s="30">
        <v>0</v>
      </c>
      <c r="M20" s="40"/>
      <c r="N20" s="40"/>
      <c r="O20" s="40"/>
      <c r="P20" s="40"/>
      <c r="Q20" s="41"/>
      <c r="R20" s="41"/>
      <c r="S20" s="41"/>
      <c r="T20" s="428"/>
      <c r="U20" s="428"/>
      <c r="V20" s="41"/>
      <c r="W20" s="43"/>
    </row>
    <row r="21" spans="1:23" s="2" customFormat="1" ht="24" customHeight="1">
      <c r="A21" s="308" t="s">
        <v>73</v>
      </c>
      <c r="B21" s="232" t="s">
        <v>303</v>
      </c>
      <c r="C21" s="232" t="s">
        <v>304</v>
      </c>
      <c r="D21" s="232" t="s">
        <v>306</v>
      </c>
      <c r="E21" s="210" t="s">
        <v>290</v>
      </c>
      <c r="F21" s="347">
        <v>577177</v>
      </c>
      <c r="G21" s="347">
        <v>2076</v>
      </c>
      <c r="H21" s="210" t="s">
        <v>294</v>
      </c>
      <c r="I21" s="196" t="s">
        <v>159</v>
      </c>
      <c r="J21" s="347">
        <v>2076</v>
      </c>
      <c r="K21" s="124">
        <v>2024</v>
      </c>
      <c r="L21" s="30">
        <v>0</v>
      </c>
      <c r="M21" s="40"/>
      <c r="N21" s="40"/>
      <c r="O21" s="40"/>
      <c r="P21" s="40"/>
      <c r="Q21" s="41"/>
      <c r="R21" s="41"/>
      <c r="S21" s="41"/>
      <c r="T21" s="428"/>
      <c r="U21" s="428"/>
      <c r="V21" s="41"/>
      <c r="W21" s="43"/>
    </row>
    <row r="22" spans="1:23" s="2" customFormat="1" ht="24" customHeight="1">
      <c r="A22" s="308" t="s">
        <v>73</v>
      </c>
      <c r="B22" s="232" t="s">
        <v>307</v>
      </c>
      <c r="C22" s="232" t="s">
        <v>308</v>
      </c>
      <c r="D22" s="232">
        <v>861</v>
      </c>
      <c r="E22" s="210" t="s">
        <v>312</v>
      </c>
      <c r="F22" s="347">
        <v>1282</v>
      </c>
      <c r="G22" s="347">
        <v>161</v>
      </c>
      <c r="H22" s="210" t="s">
        <v>66</v>
      </c>
      <c r="I22" s="196" t="s">
        <v>159</v>
      </c>
      <c r="J22" s="347">
        <v>161</v>
      </c>
      <c r="K22" s="124">
        <v>2024</v>
      </c>
      <c r="L22" s="30">
        <v>0</v>
      </c>
      <c r="M22" s="40"/>
      <c r="N22" s="40"/>
      <c r="O22" s="40"/>
      <c r="P22" s="40"/>
      <c r="Q22" s="41"/>
      <c r="R22" s="41"/>
      <c r="S22" s="41"/>
      <c r="T22" s="428"/>
      <c r="U22" s="428"/>
      <c r="V22" s="41"/>
      <c r="W22" s="43"/>
    </row>
    <row r="23" spans="1:23" s="2" customFormat="1" ht="24" customHeight="1">
      <c r="A23" s="308" t="s">
        <v>73</v>
      </c>
      <c r="B23" s="232" t="s">
        <v>307</v>
      </c>
      <c r="C23" s="232" t="s">
        <v>308</v>
      </c>
      <c r="D23" s="232" t="s">
        <v>309</v>
      </c>
      <c r="E23" s="210" t="s">
        <v>302</v>
      </c>
      <c r="F23" s="347">
        <v>498</v>
      </c>
      <c r="G23" s="347">
        <v>131</v>
      </c>
      <c r="H23" s="210" t="s">
        <v>66</v>
      </c>
      <c r="I23" s="196" t="s">
        <v>159</v>
      </c>
      <c r="J23" s="347">
        <v>131</v>
      </c>
      <c r="K23" s="124">
        <v>2024</v>
      </c>
      <c r="L23" s="30">
        <v>0</v>
      </c>
      <c r="M23" s="40"/>
      <c r="N23" s="40"/>
      <c r="O23" s="40"/>
      <c r="P23" s="40"/>
      <c r="Q23" s="41"/>
      <c r="R23" s="41"/>
      <c r="S23" s="41"/>
      <c r="T23" s="428"/>
      <c r="U23" s="428"/>
      <c r="V23" s="41"/>
      <c r="W23" s="43"/>
    </row>
    <row r="24" spans="1:23" s="2" customFormat="1" ht="24" customHeight="1">
      <c r="A24" s="308" t="s">
        <v>73</v>
      </c>
      <c r="B24" s="232" t="s">
        <v>307</v>
      </c>
      <c r="C24" s="232" t="s">
        <v>308</v>
      </c>
      <c r="D24" s="232" t="s">
        <v>310</v>
      </c>
      <c r="E24" s="210" t="s">
        <v>312</v>
      </c>
      <c r="F24" s="347">
        <v>315</v>
      </c>
      <c r="G24" s="347">
        <v>264</v>
      </c>
      <c r="H24" s="210" t="s">
        <v>66</v>
      </c>
      <c r="I24" s="196" t="s">
        <v>159</v>
      </c>
      <c r="J24" s="347">
        <v>264</v>
      </c>
      <c r="K24" s="124">
        <v>2024</v>
      </c>
      <c r="L24" s="30">
        <v>0</v>
      </c>
      <c r="M24" s="40"/>
      <c r="N24" s="40"/>
      <c r="O24" s="40"/>
      <c r="P24" s="40"/>
      <c r="Q24" s="41"/>
      <c r="R24" s="41"/>
      <c r="S24" s="41"/>
      <c r="T24" s="428"/>
      <c r="U24" s="428"/>
      <c r="V24" s="41"/>
      <c r="W24" s="43"/>
    </row>
    <row r="25" spans="1:23" s="2" customFormat="1" ht="24" customHeight="1">
      <c r="A25" s="308" t="s">
        <v>73</v>
      </c>
      <c r="B25" s="232" t="s">
        <v>307</v>
      </c>
      <c r="C25" s="232" t="s">
        <v>308</v>
      </c>
      <c r="D25" s="232" t="s">
        <v>311</v>
      </c>
      <c r="E25" s="210" t="s">
        <v>290</v>
      </c>
      <c r="F25" s="347">
        <v>1508</v>
      </c>
      <c r="G25" s="347">
        <v>128</v>
      </c>
      <c r="H25" s="210" t="s">
        <v>66</v>
      </c>
      <c r="I25" s="196" t="s">
        <v>159</v>
      </c>
      <c r="J25" s="347">
        <v>128</v>
      </c>
      <c r="K25" s="124">
        <v>2024</v>
      </c>
      <c r="L25" s="30">
        <v>0</v>
      </c>
      <c r="M25" s="40"/>
      <c r="N25" s="40"/>
      <c r="O25" s="40"/>
      <c r="P25" s="40"/>
      <c r="Q25" s="41"/>
      <c r="R25" s="41"/>
      <c r="S25" s="41"/>
      <c r="T25" s="428"/>
      <c r="U25" s="428"/>
      <c r="V25" s="41"/>
      <c r="W25" s="43"/>
    </row>
    <row r="26" spans="1:23" s="2" customFormat="1" ht="24" customHeight="1">
      <c r="A26" s="308" t="s">
        <v>73</v>
      </c>
      <c r="B26" s="232" t="s">
        <v>307</v>
      </c>
      <c r="C26" s="232" t="s">
        <v>308</v>
      </c>
      <c r="D26" s="232">
        <v>822</v>
      </c>
      <c r="E26" s="210" t="s">
        <v>300</v>
      </c>
      <c r="F26" s="347">
        <v>1240</v>
      </c>
      <c r="G26" s="347">
        <v>60</v>
      </c>
      <c r="H26" s="210" t="s">
        <v>66</v>
      </c>
      <c r="I26" s="196" t="s">
        <v>159</v>
      </c>
      <c r="J26" s="347">
        <v>60</v>
      </c>
      <c r="K26" s="124">
        <v>2024</v>
      </c>
      <c r="L26" s="30">
        <v>0</v>
      </c>
      <c r="M26" s="40"/>
      <c r="N26" s="40"/>
      <c r="O26" s="40"/>
      <c r="P26" s="40"/>
      <c r="Q26" s="41"/>
      <c r="R26" s="41"/>
      <c r="S26" s="41"/>
      <c r="T26" s="428"/>
      <c r="U26" s="428"/>
      <c r="V26" s="41"/>
      <c r="W26" s="43"/>
    </row>
    <row r="27" spans="1:23" s="2" customFormat="1" ht="24" customHeight="1">
      <c r="A27" s="308" t="s">
        <v>73</v>
      </c>
      <c r="B27" s="232" t="s">
        <v>313</v>
      </c>
      <c r="C27" s="232" t="s">
        <v>314</v>
      </c>
      <c r="D27" s="232">
        <v>1279</v>
      </c>
      <c r="E27" s="210" t="s">
        <v>301</v>
      </c>
      <c r="F27" s="347">
        <v>333022</v>
      </c>
      <c r="G27" s="347">
        <v>411</v>
      </c>
      <c r="H27" s="210" t="s">
        <v>66</v>
      </c>
      <c r="I27" s="196" t="s">
        <v>159</v>
      </c>
      <c r="J27" s="347">
        <v>411</v>
      </c>
      <c r="K27" s="124">
        <v>2024</v>
      </c>
      <c r="L27" s="30">
        <v>0</v>
      </c>
      <c r="M27" s="40"/>
      <c r="N27" s="40"/>
      <c r="O27" s="40"/>
      <c r="P27" s="40"/>
      <c r="Q27" s="41"/>
      <c r="R27" s="41"/>
      <c r="S27" s="41"/>
      <c r="T27" s="428"/>
      <c r="U27" s="428"/>
      <c r="V27" s="41"/>
      <c r="W27" s="43"/>
    </row>
    <row r="28" spans="1:23" s="2" customFormat="1" ht="24" customHeight="1">
      <c r="A28" s="308" t="s">
        <v>73</v>
      </c>
      <c r="B28" s="232" t="s">
        <v>313</v>
      </c>
      <c r="C28" s="232" t="s">
        <v>314</v>
      </c>
      <c r="D28" s="232">
        <v>8</v>
      </c>
      <c r="E28" s="210" t="s">
        <v>290</v>
      </c>
      <c r="F28" s="347">
        <v>922</v>
      </c>
      <c r="G28" s="347">
        <v>13</v>
      </c>
      <c r="H28" s="210" t="s">
        <v>66</v>
      </c>
      <c r="I28" s="196" t="s">
        <v>159</v>
      </c>
      <c r="J28" s="347">
        <v>13</v>
      </c>
      <c r="K28" s="124">
        <v>2024</v>
      </c>
      <c r="L28" s="30">
        <v>0</v>
      </c>
      <c r="M28" s="40"/>
      <c r="N28" s="40"/>
      <c r="O28" s="40"/>
      <c r="P28" s="40"/>
      <c r="Q28" s="41"/>
      <c r="R28" s="41"/>
      <c r="S28" s="41"/>
      <c r="T28" s="428"/>
      <c r="U28" s="428"/>
      <c r="V28" s="41"/>
      <c r="W28" s="43"/>
    </row>
    <row r="29" spans="1:23" s="2" customFormat="1" ht="24" customHeight="1">
      <c r="A29" s="308" t="s">
        <v>73</v>
      </c>
      <c r="B29" s="232" t="s">
        <v>313</v>
      </c>
      <c r="C29" s="232" t="s">
        <v>314</v>
      </c>
      <c r="D29" s="232" t="s">
        <v>315</v>
      </c>
      <c r="E29" s="210" t="s">
        <v>290</v>
      </c>
      <c r="F29" s="347">
        <v>1095669</v>
      </c>
      <c r="G29" s="347">
        <v>106</v>
      </c>
      <c r="H29" s="210" t="s">
        <v>66</v>
      </c>
      <c r="I29" s="196" t="s">
        <v>159</v>
      </c>
      <c r="J29" s="347">
        <v>106</v>
      </c>
      <c r="K29" s="124">
        <v>2024</v>
      </c>
      <c r="L29" s="30">
        <v>0</v>
      </c>
      <c r="M29" s="40"/>
      <c r="N29" s="40"/>
      <c r="O29" s="40"/>
      <c r="P29" s="40"/>
      <c r="Q29" s="41"/>
      <c r="R29" s="41"/>
      <c r="S29" s="41"/>
      <c r="T29" s="428"/>
      <c r="U29" s="428"/>
      <c r="V29" s="41"/>
      <c r="W29" s="43"/>
    </row>
    <row r="30" spans="1:23" s="2" customFormat="1" ht="24" customHeight="1">
      <c r="A30" s="308" t="s">
        <v>73</v>
      </c>
      <c r="B30" s="232" t="s">
        <v>313</v>
      </c>
      <c r="C30" s="232" t="s">
        <v>316</v>
      </c>
      <c r="D30" s="232" t="s">
        <v>317</v>
      </c>
      <c r="E30" s="210" t="s">
        <v>290</v>
      </c>
      <c r="F30" s="347">
        <v>40989</v>
      </c>
      <c r="G30" s="347">
        <v>473</v>
      </c>
      <c r="H30" s="210" t="s">
        <v>66</v>
      </c>
      <c r="I30" s="196" t="s">
        <v>159</v>
      </c>
      <c r="J30" s="347">
        <v>473</v>
      </c>
      <c r="K30" s="124">
        <v>2024</v>
      </c>
      <c r="L30" s="30">
        <v>0</v>
      </c>
      <c r="M30" s="40"/>
      <c r="N30" s="40"/>
      <c r="O30" s="40"/>
      <c r="P30" s="40"/>
      <c r="Q30" s="41"/>
      <c r="R30" s="41"/>
      <c r="S30" s="41"/>
      <c r="T30" s="428"/>
      <c r="U30" s="428"/>
      <c r="V30" s="41"/>
      <c r="W30" s="43"/>
    </row>
    <row r="31" spans="1:23" s="2" customFormat="1" ht="24.95" customHeight="1" thickBot="1">
      <c r="A31" s="34" t="s">
        <v>38</v>
      </c>
      <c r="B31" s="35"/>
      <c r="C31" s="35"/>
      <c r="D31" s="36" t="str">
        <f>COUNTA(D6:D30)&amp;"필지"</f>
        <v>25필지</v>
      </c>
      <c r="E31" s="36"/>
      <c r="F31" s="37">
        <f>SUM(F6:F30)</f>
        <v>2776692</v>
      </c>
      <c r="G31" s="37">
        <f>SUM(G6:G30)</f>
        <v>12573</v>
      </c>
      <c r="H31" s="36"/>
      <c r="I31" s="36"/>
      <c r="J31" s="37">
        <f>SUM(J6:J30)</f>
        <v>12573</v>
      </c>
      <c r="K31" s="44"/>
      <c r="L31" s="44"/>
      <c r="M31" s="44"/>
      <c r="N31" s="44"/>
      <c r="O31" s="44"/>
      <c r="P31" s="44"/>
      <c r="Q31" s="45"/>
      <c r="R31" s="45"/>
      <c r="S31" s="45"/>
      <c r="T31" s="45"/>
      <c r="U31" s="45"/>
      <c r="V31" s="45"/>
      <c r="W31" s="46"/>
    </row>
    <row r="32" spans="1:23">
      <c r="F32" s="7"/>
      <c r="G32" s="7"/>
    </row>
    <row r="33" spans="6:7">
      <c r="F33" s="7"/>
      <c r="G33" s="7"/>
    </row>
    <row r="34" spans="6:7">
      <c r="F34" s="7"/>
      <c r="G34" s="7"/>
    </row>
    <row r="35" spans="6:7">
      <c r="F35" s="7"/>
      <c r="G35" s="7"/>
    </row>
    <row r="36" spans="6:7">
      <c r="F36" s="7"/>
      <c r="G36" s="7"/>
    </row>
    <row r="37" spans="6:7">
      <c r="F37" s="7"/>
      <c r="G37" s="7"/>
    </row>
    <row r="38" spans="6:7">
      <c r="F38" s="7"/>
      <c r="G38" s="7"/>
    </row>
    <row r="39" spans="6:7">
      <c r="F39" s="7"/>
      <c r="G39" s="7"/>
    </row>
    <row r="40" spans="6:7">
      <c r="F40" s="7"/>
      <c r="G40" s="7"/>
    </row>
    <row r="41" spans="6:7">
      <c r="F41" s="7"/>
      <c r="G41" s="7"/>
    </row>
    <row r="42" spans="6:7">
      <c r="F42" s="7"/>
      <c r="G42" s="7"/>
    </row>
    <row r="43" spans="6:7">
      <c r="F43" s="7"/>
      <c r="G43" s="7"/>
    </row>
    <row r="44" spans="6:7">
      <c r="F44" s="7"/>
      <c r="G44" s="7"/>
    </row>
    <row r="45" spans="6:7">
      <c r="F45" s="7"/>
      <c r="G45" s="7"/>
    </row>
    <row r="46" spans="6:7">
      <c r="F46" s="7"/>
      <c r="G46" s="7"/>
    </row>
    <row r="47" spans="6:7">
      <c r="F47" s="7"/>
      <c r="G47" s="7"/>
    </row>
    <row r="48" spans="6:7">
      <c r="F48" s="7"/>
      <c r="G48" s="7"/>
    </row>
    <row r="49" spans="6:7">
      <c r="F49" s="7"/>
      <c r="G49" s="7"/>
    </row>
    <row r="50" spans="6:7">
      <c r="F50" s="7"/>
      <c r="G50" s="7"/>
    </row>
    <row r="51" spans="6:7">
      <c r="F51" s="7"/>
      <c r="G51" s="7"/>
    </row>
    <row r="52" spans="6:7">
      <c r="F52" s="7"/>
      <c r="G52" s="7"/>
    </row>
    <row r="53" spans="6:7">
      <c r="F53" s="7"/>
      <c r="G53" s="7"/>
    </row>
    <row r="54" spans="6:7">
      <c r="F54" s="7"/>
      <c r="G54" s="7"/>
    </row>
    <row r="55" spans="6:7">
      <c r="F55" s="7"/>
      <c r="G55" s="7"/>
    </row>
    <row r="56" spans="6:7">
      <c r="F56" s="7"/>
      <c r="G56" s="7"/>
    </row>
    <row r="57" spans="6:7">
      <c r="F57" s="7"/>
      <c r="G57" s="7"/>
    </row>
    <row r="58" spans="6:7">
      <c r="F58" s="7"/>
      <c r="G58" s="7"/>
    </row>
    <row r="59" spans="6:7">
      <c r="F59" s="7"/>
      <c r="G59" s="7"/>
    </row>
    <row r="60" spans="6:7">
      <c r="F60" s="7"/>
      <c r="G60" s="7"/>
    </row>
    <row r="61" spans="6:7">
      <c r="F61" s="7"/>
      <c r="G61" s="7"/>
    </row>
    <row r="62" spans="6:7">
      <c r="F62" s="7"/>
      <c r="G62" s="7"/>
    </row>
    <row r="63" spans="6:7">
      <c r="F63" s="7"/>
      <c r="G63" s="7"/>
    </row>
    <row r="64" spans="6:7">
      <c r="F64" s="7"/>
      <c r="G64" s="7"/>
    </row>
    <row r="65" spans="6:7">
      <c r="F65" s="7"/>
      <c r="G65" s="7"/>
    </row>
    <row r="66" spans="6:7">
      <c r="F66" s="7"/>
      <c r="G66" s="7"/>
    </row>
    <row r="67" spans="6:7">
      <c r="F67" s="7"/>
      <c r="G67" s="7"/>
    </row>
    <row r="68" spans="6:7">
      <c r="F68" s="7"/>
      <c r="G68" s="7"/>
    </row>
    <row r="69" spans="6:7">
      <c r="F69" s="7"/>
      <c r="G69" s="7"/>
    </row>
    <row r="70" spans="6:7">
      <c r="F70" s="7"/>
      <c r="G70" s="7"/>
    </row>
    <row r="71" spans="6:7">
      <c r="F71" s="7"/>
      <c r="G71" s="7"/>
    </row>
    <row r="72" spans="6:7">
      <c r="F72" s="7"/>
      <c r="G72" s="7"/>
    </row>
    <row r="73" spans="6:7">
      <c r="F73" s="7"/>
      <c r="G73" s="7"/>
    </row>
    <row r="74" spans="6:7">
      <c r="F74" s="7"/>
      <c r="G74" s="7"/>
    </row>
    <row r="75" spans="6:7">
      <c r="F75" s="7"/>
      <c r="G75" s="7"/>
    </row>
    <row r="76" spans="6:7">
      <c r="F76" s="7"/>
      <c r="G76" s="7"/>
    </row>
    <row r="77" spans="6:7">
      <c r="F77" s="7"/>
      <c r="G77" s="7"/>
    </row>
    <row r="78" spans="6:7">
      <c r="F78" s="7"/>
      <c r="G78" s="7"/>
    </row>
    <row r="79" spans="6:7">
      <c r="F79" s="7"/>
      <c r="G79" s="7"/>
    </row>
    <row r="80" spans="6:7">
      <c r="F80" s="7"/>
      <c r="G80" s="7"/>
    </row>
    <row r="81" spans="6:7">
      <c r="F81" s="7"/>
      <c r="G81" s="7"/>
    </row>
    <row r="82" spans="6:7">
      <c r="F82" s="7"/>
      <c r="G82" s="7"/>
    </row>
    <row r="83" spans="6:7">
      <c r="F83" s="7"/>
      <c r="G83" s="7"/>
    </row>
    <row r="84" spans="6:7">
      <c r="F84" s="7"/>
      <c r="G84" s="7"/>
    </row>
    <row r="85" spans="6:7">
      <c r="F85" s="7"/>
      <c r="G85" s="7"/>
    </row>
    <row r="86" spans="6:7">
      <c r="F86" s="7"/>
      <c r="G86" s="7"/>
    </row>
    <row r="87" spans="6:7">
      <c r="F87" s="7"/>
      <c r="G87" s="7"/>
    </row>
    <row r="88" spans="6:7">
      <c r="F88" s="7"/>
      <c r="G88" s="7"/>
    </row>
    <row r="89" spans="6:7">
      <c r="F89" s="7"/>
      <c r="G89" s="7"/>
    </row>
    <row r="90" spans="6:7">
      <c r="F90" s="7"/>
      <c r="G90" s="7"/>
    </row>
    <row r="91" spans="6:7">
      <c r="F91" s="7"/>
      <c r="G91" s="7"/>
    </row>
    <row r="92" spans="6:7">
      <c r="F92" s="7"/>
      <c r="G92" s="7"/>
    </row>
    <row r="93" spans="6:7">
      <c r="F93" s="7"/>
      <c r="G93" s="7"/>
    </row>
    <row r="94" spans="6:7">
      <c r="F94" s="7"/>
      <c r="G94" s="7"/>
    </row>
    <row r="95" spans="6:7">
      <c r="F95" s="7"/>
      <c r="G95" s="7"/>
    </row>
    <row r="96" spans="6:7">
      <c r="F96" s="7"/>
      <c r="G96" s="7"/>
    </row>
    <row r="97" spans="6:7">
      <c r="F97" s="7"/>
      <c r="G97" s="7"/>
    </row>
    <row r="98" spans="6:7">
      <c r="F98" s="7"/>
      <c r="G98" s="7"/>
    </row>
    <row r="99" spans="6:7">
      <c r="F99" s="7"/>
      <c r="G99" s="7"/>
    </row>
    <row r="100" spans="6:7">
      <c r="F100" s="7"/>
      <c r="G100" s="7"/>
    </row>
    <row r="101" spans="6:7">
      <c r="F101" s="7"/>
      <c r="G101" s="7"/>
    </row>
    <row r="102" spans="6:7">
      <c r="F102" s="7"/>
      <c r="G102" s="7"/>
    </row>
    <row r="103" spans="6:7">
      <c r="F103" s="7"/>
      <c r="G103" s="7"/>
    </row>
    <row r="104" spans="6:7">
      <c r="F104" s="7"/>
      <c r="G104" s="7"/>
    </row>
    <row r="105" spans="6:7">
      <c r="F105" s="7"/>
      <c r="G105" s="7"/>
    </row>
    <row r="106" spans="6:7">
      <c r="F106" s="7"/>
      <c r="G106" s="7"/>
    </row>
    <row r="107" spans="6:7">
      <c r="F107" s="7"/>
      <c r="G107" s="7"/>
    </row>
    <row r="108" spans="6:7">
      <c r="F108" s="7"/>
      <c r="G108" s="7"/>
    </row>
    <row r="109" spans="6:7">
      <c r="F109" s="7"/>
      <c r="G109" s="7"/>
    </row>
    <row r="110" spans="6:7">
      <c r="F110" s="7"/>
      <c r="G110" s="7"/>
    </row>
    <row r="111" spans="6:7">
      <c r="F111" s="7"/>
      <c r="G111" s="7"/>
    </row>
    <row r="112" spans="6:7">
      <c r="F112" s="7"/>
      <c r="G112" s="7"/>
    </row>
    <row r="113" spans="6:7">
      <c r="F113" s="7"/>
      <c r="G113" s="7"/>
    </row>
    <row r="114" spans="6:7">
      <c r="F114" s="7"/>
      <c r="G114" s="7"/>
    </row>
    <row r="115" spans="6:7">
      <c r="F115" s="7"/>
      <c r="G115" s="7"/>
    </row>
    <row r="116" spans="6:7">
      <c r="F116" s="7"/>
      <c r="G116" s="7"/>
    </row>
    <row r="117" spans="6:7">
      <c r="F117" s="7"/>
      <c r="G117" s="7"/>
    </row>
    <row r="118" spans="6:7">
      <c r="F118" s="7"/>
      <c r="G118" s="7"/>
    </row>
    <row r="119" spans="6:7">
      <c r="F119" s="7"/>
      <c r="G119" s="7"/>
    </row>
    <row r="120" spans="6:7">
      <c r="F120" s="7"/>
      <c r="G120" s="7"/>
    </row>
    <row r="121" spans="6:7">
      <c r="F121" s="7"/>
      <c r="G121" s="7"/>
    </row>
    <row r="122" spans="6:7">
      <c r="F122" s="7"/>
      <c r="G122" s="7"/>
    </row>
    <row r="123" spans="6:7">
      <c r="F123" s="7"/>
      <c r="G123" s="7"/>
    </row>
    <row r="124" spans="6:7">
      <c r="F124" s="7"/>
      <c r="G124" s="7"/>
    </row>
    <row r="125" spans="6:7">
      <c r="F125" s="7"/>
      <c r="G125" s="7"/>
    </row>
    <row r="126" spans="6:7">
      <c r="F126" s="7"/>
      <c r="G126" s="7"/>
    </row>
    <row r="127" spans="6:7">
      <c r="F127" s="7"/>
      <c r="G127" s="7"/>
    </row>
    <row r="128" spans="6:7">
      <c r="F128" s="7"/>
      <c r="G128" s="7"/>
    </row>
    <row r="129" spans="6:7">
      <c r="F129" s="7"/>
      <c r="G129" s="7"/>
    </row>
    <row r="130" spans="6:7">
      <c r="F130" s="7"/>
      <c r="G130" s="7"/>
    </row>
    <row r="131" spans="6:7">
      <c r="F131" s="7"/>
      <c r="G131" s="7"/>
    </row>
    <row r="132" spans="6:7">
      <c r="F132" s="7"/>
      <c r="G132" s="7"/>
    </row>
    <row r="133" spans="6:7">
      <c r="F133" s="7"/>
      <c r="G133" s="7"/>
    </row>
    <row r="134" spans="6:7">
      <c r="F134" s="7"/>
      <c r="G134" s="7"/>
    </row>
    <row r="135" spans="6:7">
      <c r="F135" s="7"/>
      <c r="G135" s="7"/>
    </row>
    <row r="136" spans="6:7">
      <c r="F136" s="7"/>
      <c r="G136" s="7"/>
    </row>
    <row r="137" spans="6:7">
      <c r="F137" s="7"/>
      <c r="G137" s="7"/>
    </row>
    <row r="138" spans="6:7">
      <c r="F138" s="7"/>
      <c r="G138" s="7"/>
    </row>
    <row r="139" spans="6:7">
      <c r="F139" s="7"/>
      <c r="G139" s="7"/>
    </row>
    <row r="140" spans="6:7">
      <c r="F140" s="7"/>
      <c r="G140" s="7"/>
    </row>
    <row r="141" spans="6:7">
      <c r="F141" s="7"/>
      <c r="G141" s="7"/>
    </row>
    <row r="142" spans="6:7">
      <c r="F142" s="7"/>
      <c r="G142" s="7"/>
    </row>
    <row r="143" spans="6:7">
      <c r="F143" s="7"/>
      <c r="G143" s="7"/>
    </row>
    <row r="144" spans="6:7">
      <c r="F144" s="7"/>
      <c r="G144" s="7"/>
    </row>
    <row r="145" spans="6:7">
      <c r="F145" s="7"/>
      <c r="G145" s="7"/>
    </row>
    <row r="146" spans="6:7">
      <c r="F146" s="7"/>
      <c r="G146" s="7"/>
    </row>
    <row r="147" spans="6:7">
      <c r="F147" s="7"/>
      <c r="G147" s="7"/>
    </row>
    <row r="148" spans="6:7">
      <c r="F148" s="7"/>
      <c r="G148" s="7"/>
    </row>
    <row r="149" spans="6:7">
      <c r="F149" s="7"/>
      <c r="G149" s="7"/>
    </row>
    <row r="150" spans="6:7">
      <c r="F150" s="7"/>
      <c r="G150" s="7"/>
    </row>
    <row r="151" spans="6:7">
      <c r="F151" s="7"/>
      <c r="G151" s="7"/>
    </row>
    <row r="152" spans="6:7">
      <c r="F152" s="7"/>
      <c r="G152" s="7"/>
    </row>
    <row r="153" spans="6:7">
      <c r="F153" s="7"/>
      <c r="G153" s="7"/>
    </row>
    <row r="154" spans="6:7">
      <c r="F154" s="7"/>
      <c r="G154" s="7"/>
    </row>
    <row r="155" spans="6:7">
      <c r="F155" s="7"/>
      <c r="G155" s="7"/>
    </row>
    <row r="156" spans="6:7">
      <c r="F156" s="7"/>
      <c r="G156" s="7"/>
    </row>
    <row r="157" spans="6:7">
      <c r="F157" s="7"/>
      <c r="G157" s="7"/>
    </row>
    <row r="158" spans="6:7">
      <c r="F158" s="7"/>
      <c r="G158" s="7"/>
    </row>
    <row r="159" spans="6:7">
      <c r="F159" s="7"/>
      <c r="G159" s="7"/>
    </row>
    <row r="160" spans="6:7">
      <c r="F160" s="7"/>
      <c r="G160" s="7"/>
    </row>
    <row r="161" spans="6:7">
      <c r="F161" s="7"/>
      <c r="G161" s="7"/>
    </row>
    <row r="162" spans="6:7">
      <c r="F162" s="7"/>
      <c r="G162" s="7"/>
    </row>
    <row r="163" spans="6:7">
      <c r="F163" s="7"/>
      <c r="G163" s="7"/>
    </row>
    <row r="164" spans="6:7">
      <c r="F164" s="7"/>
      <c r="G164" s="7"/>
    </row>
    <row r="165" spans="6:7">
      <c r="F165" s="7"/>
      <c r="G165" s="7"/>
    </row>
    <row r="166" spans="6:7">
      <c r="F166" s="7"/>
      <c r="G166" s="7"/>
    </row>
    <row r="167" spans="6:7">
      <c r="F167" s="7"/>
      <c r="G167" s="7"/>
    </row>
    <row r="168" spans="6:7">
      <c r="F168" s="7"/>
      <c r="G168" s="7"/>
    </row>
    <row r="169" spans="6:7">
      <c r="F169" s="7"/>
      <c r="G169" s="7"/>
    </row>
    <row r="170" spans="6:7">
      <c r="F170" s="7"/>
      <c r="G170" s="7"/>
    </row>
    <row r="171" spans="6:7">
      <c r="F171" s="7"/>
      <c r="G171" s="7"/>
    </row>
    <row r="172" spans="6:7">
      <c r="F172" s="7"/>
      <c r="G172" s="7"/>
    </row>
    <row r="173" spans="6:7">
      <c r="F173" s="7"/>
      <c r="G173" s="7"/>
    </row>
    <row r="174" spans="6:7">
      <c r="F174" s="7"/>
      <c r="G174" s="7"/>
    </row>
    <row r="175" spans="6:7">
      <c r="F175" s="7"/>
      <c r="G175" s="7"/>
    </row>
    <row r="176" spans="6:7">
      <c r="F176" s="7"/>
      <c r="G176" s="7"/>
    </row>
    <row r="177" spans="6:7">
      <c r="F177" s="7"/>
      <c r="G177" s="7"/>
    </row>
    <row r="178" spans="6:7">
      <c r="F178" s="7"/>
      <c r="G178" s="7"/>
    </row>
    <row r="179" spans="6:7">
      <c r="F179" s="7"/>
      <c r="G179" s="7"/>
    </row>
    <row r="180" spans="6:7">
      <c r="F180" s="7"/>
      <c r="G180" s="7"/>
    </row>
    <row r="181" spans="6:7">
      <c r="F181" s="7"/>
      <c r="G181" s="7"/>
    </row>
    <row r="182" spans="6:7">
      <c r="F182" s="7"/>
      <c r="G182" s="7"/>
    </row>
    <row r="183" spans="6:7">
      <c r="F183" s="7"/>
      <c r="G183" s="7"/>
    </row>
    <row r="184" spans="6:7">
      <c r="F184" s="7"/>
      <c r="G184" s="7"/>
    </row>
    <row r="185" spans="6:7">
      <c r="F185" s="7"/>
      <c r="G185" s="7"/>
    </row>
    <row r="186" spans="6:7">
      <c r="F186" s="7"/>
      <c r="G186" s="7"/>
    </row>
    <row r="187" spans="6:7">
      <c r="F187" s="7"/>
      <c r="G187" s="7"/>
    </row>
    <row r="188" spans="6:7">
      <c r="F188" s="7"/>
      <c r="G188" s="7"/>
    </row>
    <row r="189" spans="6:7">
      <c r="F189" s="7"/>
      <c r="G189" s="7"/>
    </row>
    <row r="190" spans="6:7">
      <c r="F190" s="7"/>
      <c r="G190" s="7"/>
    </row>
    <row r="191" spans="6:7">
      <c r="F191" s="7"/>
      <c r="G191" s="7"/>
    </row>
    <row r="192" spans="6:7">
      <c r="F192" s="7"/>
      <c r="G192" s="7"/>
    </row>
    <row r="193" spans="6:7">
      <c r="F193" s="7"/>
      <c r="G193" s="7"/>
    </row>
    <row r="194" spans="6:7">
      <c r="F194" s="7"/>
      <c r="G194" s="7"/>
    </row>
    <row r="195" spans="6:7">
      <c r="F195" s="7"/>
      <c r="G195" s="7"/>
    </row>
    <row r="196" spans="6:7">
      <c r="F196" s="7"/>
      <c r="G196" s="7"/>
    </row>
    <row r="197" spans="6:7">
      <c r="F197" s="7"/>
      <c r="G197" s="7"/>
    </row>
    <row r="198" spans="6:7">
      <c r="F198" s="7"/>
      <c r="G198" s="7"/>
    </row>
    <row r="199" spans="6:7">
      <c r="F199" s="7"/>
      <c r="G199" s="7"/>
    </row>
    <row r="200" spans="6:7">
      <c r="F200" s="7"/>
      <c r="G200" s="7"/>
    </row>
    <row r="201" spans="6:7">
      <c r="F201" s="7"/>
      <c r="G201" s="7"/>
    </row>
    <row r="202" spans="6:7">
      <c r="F202" s="7"/>
      <c r="G202" s="7"/>
    </row>
    <row r="203" spans="6:7">
      <c r="F203" s="7"/>
      <c r="G203" s="7"/>
    </row>
    <row r="204" spans="6:7">
      <c r="F204" s="7"/>
      <c r="G204" s="7"/>
    </row>
    <row r="205" spans="6:7">
      <c r="F205" s="7"/>
      <c r="G205" s="7"/>
    </row>
    <row r="206" spans="6:7">
      <c r="F206" s="7"/>
      <c r="G206" s="7"/>
    </row>
    <row r="207" spans="6:7">
      <c r="F207" s="7"/>
      <c r="G207" s="7"/>
    </row>
    <row r="208" spans="6:7">
      <c r="F208" s="7"/>
      <c r="G208" s="7"/>
    </row>
    <row r="209" spans="6:7">
      <c r="F209" s="7"/>
      <c r="G209" s="7"/>
    </row>
    <row r="210" spans="6:7">
      <c r="F210" s="7"/>
      <c r="G210" s="7"/>
    </row>
    <row r="211" spans="6:7">
      <c r="F211" s="7"/>
      <c r="G211" s="7"/>
    </row>
    <row r="212" spans="6:7">
      <c r="F212" s="7"/>
      <c r="G212" s="7"/>
    </row>
    <row r="213" spans="6:7">
      <c r="F213" s="7"/>
      <c r="G213" s="7"/>
    </row>
    <row r="214" spans="6:7">
      <c r="F214" s="7"/>
      <c r="G214" s="7"/>
    </row>
    <row r="215" spans="6:7">
      <c r="F215" s="7"/>
      <c r="G215" s="7"/>
    </row>
    <row r="216" spans="6:7">
      <c r="F216" s="7"/>
      <c r="G216" s="7"/>
    </row>
    <row r="217" spans="6:7">
      <c r="F217" s="7"/>
      <c r="G217" s="7"/>
    </row>
    <row r="218" spans="6:7">
      <c r="F218" s="7"/>
      <c r="G218" s="7"/>
    </row>
    <row r="219" spans="6:7">
      <c r="F219" s="7"/>
      <c r="G219" s="7"/>
    </row>
    <row r="220" spans="6:7">
      <c r="F220" s="7"/>
      <c r="G220" s="7"/>
    </row>
    <row r="221" spans="6:7">
      <c r="F221" s="7"/>
      <c r="G221" s="7"/>
    </row>
    <row r="222" spans="6:7">
      <c r="F222" s="7"/>
      <c r="G222" s="7"/>
    </row>
    <row r="223" spans="6:7">
      <c r="F223" s="7"/>
      <c r="G223" s="7"/>
    </row>
    <row r="224" spans="6:7">
      <c r="F224" s="7"/>
      <c r="G224" s="7"/>
    </row>
    <row r="225" spans="6:7">
      <c r="F225" s="7"/>
      <c r="G225" s="7"/>
    </row>
    <row r="226" spans="6:7">
      <c r="F226" s="7"/>
      <c r="G226" s="7"/>
    </row>
    <row r="227" spans="6:7">
      <c r="F227" s="7"/>
      <c r="G227" s="7"/>
    </row>
    <row r="228" spans="6:7">
      <c r="F228" s="7"/>
      <c r="G228" s="7"/>
    </row>
    <row r="229" spans="6:7">
      <c r="F229" s="7"/>
      <c r="G229" s="7"/>
    </row>
    <row r="230" spans="6:7">
      <c r="F230" s="7"/>
      <c r="G230" s="7"/>
    </row>
    <row r="231" spans="6:7">
      <c r="F231" s="7"/>
      <c r="G231" s="7"/>
    </row>
    <row r="232" spans="6:7">
      <c r="F232" s="7"/>
      <c r="G232" s="7"/>
    </row>
    <row r="233" spans="6:7">
      <c r="F233" s="7"/>
      <c r="G233" s="7"/>
    </row>
    <row r="234" spans="6:7">
      <c r="F234" s="7"/>
      <c r="G234" s="7"/>
    </row>
    <row r="235" spans="6:7">
      <c r="F235" s="7"/>
      <c r="G235" s="7"/>
    </row>
    <row r="236" spans="6:7">
      <c r="F236" s="7"/>
      <c r="G236" s="7"/>
    </row>
    <row r="237" spans="6:7">
      <c r="F237" s="7"/>
      <c r="G237" s="7"/>
    </row>
    <row r="238" spans="6:7">
      <c r="F238" s="7"/>
      <c r="G238" s="7"/>
    </row>
    <row r="239" spans="6:7">
      <c r="F239" s="7"/>
      <c r="G239" s="7"/>
    </row>
    <row r="240" spans="6:7">
      <c r="F240" s="7"/>
      <c r="G240" s="7"/>
    </row>
    <row r="241" spans="6:7">
      <c r="F241" s="7"/>
      <c r="G241" s="7"/>
    </row>
    <row r="242" spans="6:7">
      <c r="F242" s="7"/>
      <c r="G242" s="7"/>
    </row>
    <row r="243" spans="6:7">
      <c r="F243" s="7"/>
      <c r="G243" s="7"/>
    </row>
    <row r="244" spans="6:7">
      <c r="F244" s="7"/>
      <c r="G244" s="7"/>
    </row>
    <row r="245" spans="6:7">
      <c r="F245" s="7"/>
      <c r="G245" s="7"/>
    </row>
    <row r="246" spans="6:7">
      <c r="F246" s="7"/>
      <c r="G246" s="7"/>
    </row>
    <row r="247" spans="6:7">
      <c r="F247" s="7"/>
      <c r="G247" s="7"/>
    </row>
    <row r="248" spans="6:7">
      <c r="F248" s="7"/>
      <c r="G248" s="7"/>
    </row>
    <row r="249" spans="6:7">
      <c r="F249" s="7"/>
      <c r="G249" s="7"/>
    </row>
    <row r="250" spans="6:7">
      <c r="F250" s="7"/>
      <c r="G250" s="7"/>
    </row>
    <row r="251" spans="6:7">
      <c r="F251" s="7"/>
      <c r="G251" s="7"/>
    </row>
    <row r="252" spans="6:7">
      <c r="F252" s="7"/>
      <c r="G252" s="7"/>
    </row>
    <row r="253" spans="6:7">
      <c r="F253" s="7"/>
      <c r="G253" s="7"/>
    </row>
    <row r="254" spans="6:7">
      <c r="F254" s="7"/>
      <c r="G254" s="7"/>
    </row>
    <row r="255" spans="6:7">
      <c r="F255" s="7"/>
      <c r="G255" s="7"/>
    </row>
    <row r="256" spans="6:7">
      <c r="F256" s="7"/>
      <c r="G256" s="7"/>
    </row>
    <row r="257" spans="6:7">
      <c r="F257" s="7"/>
      <c r="G257" s="7"/>
    </row>
    <row r="258" spans="6:7">
      <c r="F258" s="7"/>
      <c r="G258" s="7"/>
    </row>
    <row r="259" spans="6:7">
      <c r="F259" s="7"/>
      <c r="G259" s="7"/>
    </row>
    <row r="260" spans="6:7">
      <c r="F260" s="7"/>
      <c r="G260" s="7"/>
    </row>
    <row r="261" spans="6:7">
      <c r="F261" s="7"/>
      <c r="G261" s="7"/>
    </row>
    <row r="262" spans="6:7">
      <c r="F262" s="7"/>
      <c r="G262" s="7"/>
    </row>
    <row r="263" spans="6:7">
      <c r="F263" s="7"/>
      <c r="G263" s="7"/>
    </row>
    <row r="264" spans="6:7">
      <c r="F264" s="7"/>
      <c r="G264" s="7"/>
    </row>
    <row r="265" spans="6:7">
      <c r="F265" s="7"/>
      <c r="G265" s="7"/>
    </row>
    <row r="266" spans="6:7">
      <c r="F266" s="7"/>
      <c r="G266" s="7"/>
    </row>
    <row r="267" spans="6:7">
      <c r="F267" s="7"/>
      <c r="G267" s="7"/>
    </row>
    <row r="268" spans="6:7">
      <c r="F268" s="7"/>
      <c r="G268" s="7"/>
    </row>
    <row r="269" spans="6:7">
      <c r="F269" s="7"/>
      <c r="G269" s="7"/>
    </row>
    <row r="270" spans="6:7">
      <c r="F270" s="7"/>
      <c r="G270" s="7"/>
    </row>
    <row r="271" spans="6:7">
      <c r="F271" s="7"/>
      <c r="G271" s="7"/>
    </row>
    <row r="272" spans="6:7">
      <c r="F272" s="7"/>
      <c r="G272" s="7"/>
    </row>
    <row r="273" spans="6:7">
      <c r="F273" s="7"/>
      <c r="G273" s="7"/>
    </row>
    <row r="274" spans="6:7">
      <c r="F274" s="7"/>
      <c r="G274" s="7"/>
    </row>
    <row r="275" spans="6:7">
      <c r="F275" s="7"/>
      <c r="G275" s="7"/>
    </row>
    <row r="276" spans="6:7">
      <c r="F276" s="7"/>
      <c r="G276" s="7"/>
    </row>
    <row r="277" spans="6:7">
      <c r="F277" s="7"/>
      <c r="G277" s="7"/>
    </row>
    <row r="278" spans="6:7">
      <c r="F278" s="7"/>
      <c r="G278" s="7"/>
    </row>
    <row r="279" spans="6:7">
      <c r="F279" s="7"/>
      <c r="G279" s="7"/>
    </row>
    <row r="280" spans="6:7">
      <c r="F280" s="7"/>
      <c r="G280" s="7"/>
    </row>
    <row r="281" spans="6:7">
      <c r="F281" s="7"/>
      <c r="G281" s="7"/>
    </row>
    <row r="282" spans="6:7">
      <c r="F282" s="7"/>
      <c r="G282" s="7"/>
    </row>
    <row r="283" spans="6:7">
      <c r="F283" s="7"/>
      <c r="G283" s="7"/>
    </row>
    <row r="284" spans="6:7">
      <c r="F284" s="7"/>
      <c r="G284" s="7"/>
    </row>
    <row r="285" spans="6:7">
      <c r="F285" s="7"/>
      <c r="G285" s="7"/>
    </row>
    <row r="286" spans="6:7">
      <c r="F286" s="7"/>
      <c r="G286" s="7"/>
    </row>
    <row r="287" spans="6:7">
      <c r="F287" s="7"/>
      <c r="G287" s="7"/>
    </row>
    <row r="288" spans="6:7">
      <c r="F288" s="7"/>
      <c r="G288" s="7"/>
    </row>
    <row r="289" spans="6:7">
      <c r="F289" s="7"/>
      <c r="G289" s="7"/>
    </row>
    <row r="290" spans="6:7">
      <c r="F290" s="7"/>
      <c r="G290" s="7"/>
    </row>
    <row r="291" spans="6:7">
      <c r="F291" s="7"/>
      <c r="G291" s="7"/>
    </row>
    <row r="292" spans="6:7">
      <c r="F292" s="7"/>
      <c r="G292" s="7"/>
    </row>
    <row r="293" spans="6:7">
      <c r="F293" s="7"/>
      <c r="G293" s="7"/>
    </row>
    <row r="294" spans="6:7">
      <c r="F294" s="7"/>
      <c r="G294" s="7"/>
    </row>
    <row r="295" spans="6:7">
      <c r="F295" s="7"/>
      <c r="G295" s="7"/>
    </row>
    <row r="296" spans="6:7">
      <c r="F296" s="7"/>
      <c r="G296" s="7"/>
    </row>
    <row r="297" spans="6:7">
      <c r="F297" s="7"/>
      <c r="G297" s="7"/>
    </row>
    <row r="298" spans="6:7">
      <c r="F298" s="7"/>
      <c r="G298" s="7"/>
    </row>
    <row r="299" spans="6:7">
      <c r="F299" s="7"/>
      <c r="G299" s="7"/>
    </row>
    <row r="300" spans="6:7">
      <c r="F300" s="7"/>
      <c r="G300" s="7"/>
    </row>
    <row r="301" spans="6:7">
      <c r="F301" s="7"/>
      <c r="G301" s="7"/>
    </row>
    <row r="302" spans="6:7">
      <c r="F302" s="7"/>
      <c r="G302" s="7"/>
    </row>
    <row r="303" spans="6:7">
      <c r="F303" s="7"/>
      <c r="G303" s="7"/>
    </row>
    <row r="304" spans="6:7">
      <c r="F304" s="7"/>
      <c r="G304" s="7"/>
    </row>
    <row r="305" spans="6:7">
      <c r="F305" s="7"/>
      <c r="G305" s="7"/>
    </row>
    <row r="306" spans="6:7">
      <c r="F306" s="7"/>
      <c r="G306" s="7"/>
    </row>
    <row r="307" spans="6:7">
      <c r="F307" s="7"/>
      <c r="G307" s="7"/>
    </row>
    <row r="308" spans="6:7">
      <c r="F308" s="7"/>
      <c r="G308" s="7"/>
    </row>
    <row r="309" spans="6:7">
      <c r="F309" s="7"/>
      <c r="G309" s="7"/>
    </row>
    <row r="310" spans="6:7">
      <c r="F310" s="7"/>
      <c r="G310" s="7"/>
    </row>
    <row r="311" spans="6:7">
      <c r="F311" s="7"/>
      <c r="G311" s="7"/>
    </row>
    <row r="312" spans="6:7">
      <c r="F312" s="7"/>
      <c r="G312" s="7"/>
    </row>
    <row r="313" spans="6:7">
      <c r="F313" s="7"/>
      <c r="G313" s="7"/>
    </row>
    <row r="314" spans="6:7">
      <c r="F314" s="7"/>
      <c r="G314" s="7"/>
    </row>
    <row r="315" spans="6:7">
      <c r="F315" s="7"/>
      <c r="G315" s="7"/>
    </row>
    <row r="316" spans="6:7">
      <c r="F316" s="7"/>
      <c r="G316" s="7"/>
    </row>
    <row r="317" spans="6:7">
      <c r="F317" s="7"/>
      <c r="G317" s="7"/>
    </row>
    <row r="318" spans="6:7">
      <c r="F318" s="7"/>
      <c r="G318" s="7"/>
    </row>
    <row r="319" spans="6:7">
      <c r="F319" s="7"/>
      <c r="G319" s="7"/>
    </row>
    <row r="320" spans="6:7">
      <c r="F320" s="7"/>
      <c r="G320" s="7"/>
    </row>
    <row r="321" spans="6:7">
      <c r="F321" s="7"/>
      <c r="G321" s="7"/>
    </row>
    <row r="322" spans="6:7">
      <c r="F322" s="7"/>
      <c r="G322" s="7"/>
    </row>
    <row r="323" spans="6:7">
      <c r="F323" s="7"/>
      <c r="G323" s="7"/>
    </row>
    <row r="324" spans="6:7">
      <c r="F324" s="7"/>
      <c r="G324" s="7"/>
    </row>
    <row r="325" spans="6:7">
      <c r="F325" s="7"/>
      <c r="G325" s="7"/>
    </row>
    <row r="326" spans="6:7">
      <c r="F326" s="7"/>
      <c r="G326" s="7"/>
    </row>
    <row r="327" spans="6:7">
      <c r="F327" s="7"/>
      <c r="G327" s="7"/>
    </row>
    <row r="328" spans="6:7">
      <c r="F328" s="7"/>
      <c r="G328" s="7"/>
    </row>
    <row r="329" spans="6:7">
      <c r="F329" s="7"/>
      <c r="G329" s="7"/>
    </row>
    <row r="330" spans="6:7">
      <c r="F330" s="7"/>
      <c r="G330" s="7"/>
    </row>
    <row r="331" spans="6:7">
      <c r="F331" s="7"/>
      <c r="G331" s="7"/>
    </row>
    <row r="332" spans="6:7">
      <c r="F332" s="7"/>
      <c r="G332" s="7"/>
    </row>
    <row r="333" spans="6:7">
      <c r="F333" s="7"/>
      <c r="G333" s="7"/>
    </row>
    <row r="334" spans="6:7">
      <c r="F334" s="7"/>
      <c r="G334" s="7"/>
    </row>
    <row r="335" spans="6:7">
      <c r="F335" s="7"/>
      <c r="G335" s="7"/>
    </row>
    <row r="336" spans="6:7">
      <c r="F336" s="7"/>
      <c r="G336" s="7"/>
    </row>
    <row r="337" spans="6:7">
      <c r="F337" s="7"/>
      <c r="G337" s="7"/>
    </row>
    <row r="338" spans="6:7">
      <c r="F338" s="7"/>
      <c r="G338" s="7"/>
    </row>
    <row r="339" spans="6:7">
      <c r="F339" s="8"/>
      <c r="G339" s="8"/>
    </row>
    <row r="340" spans="6:7">
      <c r="F340" s="8"/>
      <c r="G340" s="8"/>
    </row>
    <row r="341" spans="6:7">
      <c r="F341" s="8"/>
      <c r="G341" s="8"/>
    </row>
    <row r="342" spans="6:7">
      <c r="F342" s="8"/>
      <c r="G342" s="8"/>
    </row>
    <row r="343" spans="6:7">
      <c r="F343" s="8"/>
      <c r="G343" s="8"/>
    </row>
    <row r="344" spans="6:7">
      <c r="F344" s="8"/>
      <c r="G344" s="8"/>
    </row>
  </sheetData>
  <mergeCells count="17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6:T30"/>
    <mergeCell ref="U6:U30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W312"/>
  <sheetViews>
    <sheetView view="pageBreakPreview" topLeftCell="A7" zoomScale="85" zoomScaleNormal="70" zoomScaleSheetLayoutView="85" workbookViewId="0">
      <selection activeCell="L6" sqref="L6:L29"/>
    </sheetView>
  </sheetViews>
  <sheetFormatPr defaultRowHeight="13.5"/>
  <cols>
    <col min="1" max="3" width="7.44140625" style="1" customWidth="1"/>
    <col min="4" max="4" width="7.44140625" style="6" customWidth="1"/>
    <col min="5" max="5" width="9" style="6" customWidth="1"/>
    <col min="6" max="6" width="11.21875" style="1" customWidth="1"/>
    <col min="7" max="7" width="8.44140625" style="1" customWidth="1"/>
    <col min="8" max="8" width="9.33203125" style="1" customWidth="1"/>
    <col min="9" max="9" width="10.44140625" style="1" bestFit="1" customWidth="1"/>
    <col min="10" max="13" width="7.44140625" style="1" customWidth="1"/>
    <col min="14" max="19" width="7.44140625" style="1" hidden="1" customWidth="1"/>
    <col min="20" max="20" width="17.88671875" style="1" hidden="1" customWidth="1"/>
    <col min="21" max="21" width="10.33203125" style="1" hidden="1" customWidth="1"/>
    <col min="22" max="23" width="0" style="1" hidden="1" customWidth="1"/>
    <col min="24" max="16384" width="8.88671875" style="1"/>
  </cols>
  <sheetData>
    <row r="1" spans="1:23" s="15" customFormat="1" ht="36" customHeight="1">
      <c r="A1" s="401" t="s">
        <v>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</row>
    <row r="2" spans="1:23" s="18" customFormat="1" ht="29.25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2" t="str">
        <f>전주!P2</f>
        <v>Ο 조사일시 : 2024. 1. 30. ~ 2. 5.</v>
      </c>
      <c r="Q2" s="402"/>
      <c r="R2" s="402"/>
      <c r="S2" s="402"/>
      <c r="T2" s="402"/>
      <c r="U2" s="402"/>
      <c r="V2" s="402"/>
      <c r="W2" s="402"/>
    </row>
    <row r="3" spans="1:23" s="18" customFormat="1" ht="29.25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02" t="s">
        <v>423</v>
      </c>
      <c r="Q3" s="402"/>
      <c r="R3" s="402"/>
      <c r="S3" s="402"/>
      <c r="T3" s="402"/>
      <c r="U3" s="402"/>
      <c r="V3" s="402"/>
      <c r="W3" s="402"/>
    </row>
    <row r="4" spans="1:23" s="19" customFormat="1" ht="33.75" customHeight="1">
      <c r="A4" s="403" t="s">
        <v>6</v>
      </c>
      <c r="B4" s="404"/>
      <c r="C4" s="404"/>
      <c r="D4" s="404" t="s">
        <v>7</v>
      </c>
      <c r="E4" s="404" t="s">
        <v>8</v>
      </c>
      <c r="F4" s="406" t="s">
        <v>30</v>
      </c>
      <c r="G4" s="404" t="s">
        <v>31</v>
      </c>
      <c r="H4" s="404"/>
      <c r="I4" s="404"/>
      <c r="J4" s="404" t="s">
        <v>32</v>
      </c>
      <c r="K4" s="404"/>
      <c r="L4" s="404" t="s">
        <v>33</v>
      </c>
      <c r="M4" s="404"/>
      <c r="N4" s="406" t="s">
        <v>34</v>
      </c>
      <c r="O4" s="406"/>
      <c r="P4" s="406"/>
      <c r="Q4" s="406"/>
      <c r="R4" s="406"/>
      <c r="S4" s="406"/>
      <c r="T4" s="404" t="s">
        <v>35</v>
      </c>
      <c r="U4" s="406" t="s">
        <v>36</v>
      </c>
      <c r="V4" s="409" t="s">
        <v>37</v>
      </c>
      <c r="W4" s="399" t="s">
        <v>17</v>
      </c>
    </row>
    <row r="5" spans="1:23" s="19" customFormat="1" ht="39.75" customHeight="1">
      <c r="A5" s="32" t="s">
        <v>2</v>
      </c>
      <c r="B5" s="28" t="s">
        <v>3</v>
      </c>
      <c r="C5" s="28" t="s">
        <v>4</v>
      </c>
      <c r="D5" s="405"/>
      <c r="E5" s="405"/>
      <c r="F5" s="405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05"/>
      <c r="U5" s="405"/>
      <c r="V5" s="410"/>
      <c r="W5" s="400"/>
    </row>
    <row r="6" spans="1:23" s="2" customFormat="1" ht="24" customHeight="1">
      <c r="A6" s="209" t="s">
        <v>318</v>
      </c>
      <c r="B6" s="210" t="s">
        <v>319</v>
      </c>
      <c r="C6" s="210" t="s">
        <v>320</v>
      </c>
      <c r="D6" s="210" t="s">
        <v>321</v>
      </c>
      <c r="E6" s="210" t="s">
        <v>322</v>
      </c>
      <c r="F6" s="347">
        <v>565</v>
      </c>
      <c r="G6" s="347">
        <v>92</v>
      </c>
      <c r="H6" s="210" t="s">
        <v>323</v>
      </c>
      <c r="I6" s="196" t="s">
        <v>159</v>
      </c>
      <c r="J6" s="214">
        <v>92</v>
      </c>
      <c r="K6" s="40">
        <v>2024</v>
      </c>
      <c r="L6" s="30">
        <v>0</v>
      </c>
      <c r="M6" s="40"/>
      <c r="N6" s="40"/>
      <c r="O6" s="40"/>
      <c r="P6" s="40"/>
      <c r="Q6" s="41"/>
      <c r="R6" s="41"/>
      <c r="S6" s="41"/>
      <c r="T6" s="427"/>
      <c r="U6" s="427"/>
      <c r="V6" s="41"/>
      <c r="W6" s="43"/>
    </row>
    <row r="7" spans="1:23" s="2" customFormat="1" ht="24" customHeight="1">
      <c r="A7" s="209" t="s">
        <v>318</v>
      </c>
      <c r="B7" s="210" t="s">
        <v>319</v>
      </c>
      <c r="C7" s="210" t="s">
        <v>320</v>
      </c>
      <c r="D7" s="210" t="s">
        <v>324</v>
      </c>
      <c r="E7" s="210" t="s">
        <v>325</v>
      </c>
      <c r="F7" s="347">
        <v>169</v>
      </c>
      <c r="G7" s="347">
        <v>34</v>
      </c>
      <c r="H7" s="210" t="s">
        <v>323</v>
      </c>
      <c r="I7" s="196" t="s">
        <v>159</v>
      </c>
      <c r="J7" s="214">
        <v>34</v>
      </c>
      <c r="K7" s="40">
        <v>2024</v>
      </c>
      <c r="L7" s="30">
        <v>0</v>
      </c>
      <c r="M7" s="40"/>
      <c r="N7" s="40"/>
      <c r="O7" s="40"/>
      <c r="P7" s="40"/>
      <c r="Q7" s="41"/>
      <c r="R7" s="41"/>
      <c r="S7" s="41"/>
      <c r="T7" s="428"/>
      <c r="U7" s="428"/>
      <c r="V7" s="41"/>
      <c r="W7" s="43"/>
    </row>
    <row r="8" spans="1:23" s="2" customFormat="1" ht="24" customHeight="1">
      <c r="A8" s="209" t="s">
        <v>318</v>
      </c>
      <c r="B8" s="210" t="s">
        <v>319</v>
      </c>
      <c r="C8" s="210" t="s">
        <v>320</v>
      </c>
      <c r="D8" s="210">
        <v>253</v>
      </c>
      <c r="E8" s="210">
        <v>139</v>
      </c>
      <c r="F8" s="347">
        <v>139</v>
      </c>
      <c r="G8" s="347">
        <v>139</v>
      </c>
      <c r="H8" s="210" t="s">
        <v>323</v>
      </c>
      <c r="I8" s="196" t="s">
        <v>159</v>
      </c>
      <c r="J8" s="214">
        <v>139</v>
      </c>
      <c r="K8" s="40">
        <v>2024</v>
      </c>
      <c r="L8" s="30">
        <v>0</v>
      </c>
      <c r="M8" s="40"/>
      <c r="N8" s="40"/>
      <c r="O8" s="40"/>
      <c r="P8" s="40"/>
      <c r="Q8" s="41"/>
      <c r="R8" s="41"/>
      <c r="S8" s="41"/>
      <c r="T8" s="428"/>
      <c r="U8" s="428"/>
      <c r="V8" s="41"/>
      <c r="W8" s="43"/>
    </row>
    <row r="9" spans="1:23" s="2" customFormat="1" ht="24" customHeight="1">
      <c r="A9" s="209" t="s">
        <v>318</v>
      </c>
      <c r="B9" s="210" t="s">
        <v>319</v>
      </c>
      <c r="C9" s="210" t="s">
        <v>320</v>
      </c>
      <c r="D9" s="210" t="s">
        <v>326</v>
      </c>
      <c r="E9" s="210" t="s">
        <v>327</v>
      </c>
      <c r="F9" s="347">
        <v>125</v>
      </c>
      <c r="G9" s="347">
        <v>50</v>
      </c>
      <c r="H9" s="210" t="s">
        <v>323</v>
      </c>
      <c r="I9" s="196" t="s">
        <v>159</v>
      </c>
      <c r="J9" s="214">
        <v>50</v>
      </c>
      <c r="K9" s="40">
        <v>2024</v>
      </c>
      <c r="L9" s="30">
        <v>0</v>
      </c>
      <c r="M9" s="40"/>
      <c r="N9" s="40"/>
      <c r="O9" s="40"/>
      <c r="P9" s="40"/>
      <c r="Q9" s="41"/>
      <c r="R9" s="41"/>
      <c r="S9" s="41"/>
      <c r="T9" s="428"/>
      <c r="U9" s="428"/>
      <c r="V9" s="41"/>
      <c r="W9" s="43"/>
    </row>
    <row r="10" spans="1:23" s="2" customFormat="1" ht="24" customHeight="1">
      <c r="A10" s="209" t="s">
        <v>318</v>
      </c>
      <c r="B10" s="210" t="s">
        <v>319</v>
      </c>
      <c r="C10" s="210" t="s">
        <v>320</v>
      </c>
      <c r="D10" s="210" t="s">
        <v>328</v>
      </c>
      <c r="E10" s="210" t="s">
        <v>329</v>
      </c>
      <c r="F10" s="347">
        <v>72131</v>
      </c>
      <c r="G10" s="347">
        <v>467</v>
      </c>
      <c r="H10" s="210" t="s">
        <v>323</v>
      </c>
      <c r="I10" s="196" t="s">
        <v>159</v>
      </c>
      <c r="J10" s="214">
        <v>467</v>
      </c>
      <c r="K10" s="40">
        <v>2024</v>
      </c>
      <c r="L10" s="30">
        <v>0</v>
      </c>
      <c r="M10" s="40"/>
      <c r="N10" s="40"/>
      <c r="O10" s="40"/>
      <c r="P10" s="40"/>
      <c r="Q10" s="41"/>
      <c r="R10" s="41"/>
      <c r="S10" s="41"/>
      <c r="T10" s="428"/>
      <c r="U10" s="428"/>
      <c r="V10" s="41"/>
      <c r="W10" s="43"/>
    </row>
    <row r="11" spans="1:23" s="2" customFormat="1" ht="24" customHeight="1">
      <c r="A11" s="209" t="s">
        <v>318</v>
      </c>
      <c r="B11" s="210" t="s">
        <v>319</v>
      </c>
      <c r="C11" s="210" t="s">
        <v>320</v>
      </c>
      <c r="D11" s="210" t="s">
        <v>330</v>
      </c>
      <c r="E11" s="210" t="s">
        <v>329</v>
      </c>
      <c r="F11" s="347">
        <v>6744</v>
      </c>
      <c r="G11" s="347">
        <v>424</v>
      </c>
      <c r="H11" s="210" t="s">
        <v>323</v>
      </c>
      <c r="I11" s="196" t="s">
        <v>159</v>
      </c>
      <c r="J11" s="214">
        <v>424</v>
      </c>
      <c r="K11" s="40">
        <v>2024</v>
      </c>
      <c r="L11" s="30">
        <v>0</v>
      </c>
      <c r="M11" s="40"/>
      <c r="N11" s="40"/>
      <c r="O11" s="40"/>
      <c r="P11" s="40"/>
      <c r="Q11" s="41"/>
      <c r="R11" s="41"/>
      <c r="S11" s="41"/>
      <c r="T11" s="428"/>
      <c r="U11" s="428"/>
      <c r="V11" s="41"/>
      <c r="W11" s="43"/>
    </row>
    <row r="12" spans="1:23" s="2" customFormat="1" ht="24" customHeight="1">
      <c r="A12" s="209" t="s">
        <v>318</v>
      </c>
      <c r="B12" s="210" t="s">
        <v>319</v>
      </c>
      <c r="C12" s="210" t="s">
        <v>320</v>
      </c>
      <c r="D12" s="210">
        <v>1194</v>
      </c>
      <c r="E12" s="210" t="s">
        <v>327</v>
      </c>
      <c r="F12" s="347">
        <v>10011</v>
      </c>
      <c r="G12" s="347">
        <v>579</v>
      </c>
      <c r="H12" s="210" t="s">
        <v>323</v>
      </c>
      <c r="I12" s="196" t="s">
        <v>159</v>
      </c>
      <c r="J12" s="214">
        <v>579</v>
      </c>
      <c r="K12" s="40">
        <v>2024</v>
      </c>
      <c r="L12" s="30">
        <v>0</v>
      </c>
      <c r="M12" s="40"/>
      <c r="N12" s="40"/>
      <c r="O12" s="40"/>
      <c r="P12" s="40"/>
      <c r="Q12" s="41"/>
      <c r="R12" s="41"/>
      <c r="S12" s="41"/>
      <c r="T12" s="428"/>
      <c r="U12" s="428"/>
      <c r="V12" s="41"/>
      <c r="W12" s="43"/>
    </row>
    <row r="13" spans="1:23" s="2" customFormat="1" ht="24" customHeight="1">
      <c r="A13" s="209" t="s">
        <v>318</v>
      </c>
      <c r="B13" s="210" t="s">
        <v>331</v>
      </c>
      <c r="C13" s="210" t="s">
        <v>332</v>
      </c>
      <c r="D13" s="210">
        <v>837</v>
      </c>
      <c r="E13" s="210" t="s">
        <v>336</v>
      </c>
      <c r="F13" s="347">
        <v>4069</v>
      </c>
      <c r="G13" s="347">
        <v>34</v>
      </c>
      <c r="H13" s="210" t="s">
        <v>66</v>
      </c>
      <c r="I13" s="196" t="s">
        <v>159</v>
      </c>
      <c r="J13" s="214">
        <v>34</v>
      </c>
      <c r="K13" s="40">
        <v>2024</v>
      </c>
      <c r="L13" s="30">
        <v>0</v>
      </c>
      <c r="M13" s="40"/>
      <c r="N13" s="40"/>
      <c r="O13" s="40"/>
      <c r="P13" s="40"/>
      <c r="Q13" s="41"/>
      <c r="R13" s="41"/>
      <c r="S13" s="41"/>
      <c r="T13" s="428"/>
      <c r="U13" s="428"/>
      <c r="V13" s="41"/>
      <c r="W13" s="43"/>
    </row>
    <row r="14" spans="1:23" s="2" customFormat="1" ht="24" customHeight="1">
      <c r="A14" s="209" t="s">
        <v>318</v>
      </c>
      <c r="B14" s="210" t="s">
        <v>331</v>
      </c>
      <c r="C14" s="210" t="s">
        <v>332</v>
      </c>
      <c r="D14" s="210" t="s">
        <v>333</v>
      </c>
      <c r="E14" s="210" t="s">
        <v>329</v>
      </c>
      <c r="F14" s="347">
        <v>4661</v>
      </c>
      <c r="G14" s="347">
        <v>214</v>
      </c>
      <c r="H14" s="210" t="s">
        <v>66</v>
      </c>
      <c r="I14" s="196" t="s">
        <v>159</v>
      </c>
      <c r="J14" s="214">
        <v>214</v>
      </c>
      <c r="K14" s="40">
        <v>2024</v>
      </c>
      <c r="L14" s="30">
        <v>0</v>
      </c>
      <c r="M14" s="40"/>
      <c r="N14" s="40"/>
      <c r="O14" s="40"/>
      <c r="P14" s="40"/>
      <c r="Q14" s="41"/>
      <c r="R14" s="41"/>
      <c r="S14" s="41"/>
      <c r="T14" s="428"/>
      <c r="U14" s="428"/>
      <c r="V14" s="41"/>
      <c r="W14" s="43"/>
    </row>
    <row r="15" spans="1:23" s="2" customFormat="1" ht="24" customHeight="1">
      <c r="A15" s="209" t="s">
        <v>318</v>
      </c>
      <c r="B15" s="210" t="s">
        <v>331</v>
      </c>
      <c r="C15" s="210" t="s">
        <v>332</v>
      </c>
      <c r="D15" s="210" t="s">
        <v>334</v>
      </c>
      <c r="E15" s="210" t="s">
        <v>329</v>
      </c>
      <c r="F15" s="347">
        <v>16507</v>
      </c>
      <c r="G15" s="347">
        <v>628</v>
      </c>
      <c r="H15" s="210" t="s">
        <v>66</v>
      </c>
      <c r="I15" s="196" t="s">
        <v>159</v>
      </c>
      <c r="J15" s="214">
        <v>628</v>
      </c>
      <c r="K15" s="40">
        <v>2024</v>
      </c>
      <c r="L15" s="30">
        <v>0</v>
      </c>
      <c r="M15" s="40"/>
      <c r="N15" s="40"/>
      <c r="O15" s="40"/>
      <c r="P15" s="40"/>
      <c r="Q15" s="41"/>
      <c r="R15" s="41"/>
      <c r="S15" s="41"/>
      <c r="T15" s="428"/>
      <c r="U15" s="428"/>
      <c r="V15" s="41"/>
      <c r="W15" s="43"/>
    </row>
    <row r="16" spans="1:23" s="2" customFormat="1" ht="24" customHeight="1">
      <c r="A16" s="209" t="s">
        <v>318</v>
      </c>
      <c r="B16" s="210" t="s">
        <v>331</v>
      </c>
      <c r="C16" s="210" t="s">
        <v>332</v>
      </c>
      <c r="D16" s="210" t="s">
        <v>335</v>
      </c>
      <c r="E16" s="210" t="s">
        <v>329</v>
      </c>
      <c r="F16" s="347">
        <v>24297</v>
      </c>
      <c r="G16" s="347">
        <v>239</v>
      </c>
      <c r="H16" s="210" t="s">
        <v>66</v>
      </c>
      <c r="I16" s="196" t="s">
        <v>159</v>
      </c>
      <c r="J16" s="214">
        <v>239</v>
      </c>
      <c r="K16" s="40">
        <v>2024</v>
      </c>
      <c r="L16" s="30">
        <v>0</v>
      </c>
      <c r="M16" s="40"/>
      <c r="N16" s="40"/>
      <c r="O16" s="40"/>
      <c r="P16" s="40"/>
      <c r="Q16" s="41"/>
      <c r="R16" s="41"/>
      <c r="S16" s="41"/>
      <c r="T16" s="428"/>
      <c r="U16" s="428"/>
      <c r="V16" s="41"/>
      <c r="W16" s="43"/>
    </row>
    <row r="17" spans="1:23" s="2" customFormat="1" ht="24" customHeight="1">
      <c r="A17" s="209" t="s">
        <v>318</v>
      </c>
      <c r="B17" s="210" t="s">
        <v>337</v>
      </c>
      <c r="C17" s="210" t="s">
        <v>338</v>
      </c>
      <c r="D17" s="210" t="s">
        <v>339</v>
      </c>
      <c r="E17" s="210" t="s">
        <v>329</v>
      </c>
      <c r="F17" s="347">
        <v>893723</v>
      </c>
      <c r="G17" s="214">
        <v>520</v>
      </c>
      <c r="H17" s="210" t="s">
        <v>323</v>
      </c>
      <c r="I17" s="196" t="s">
        <v>159</v>
      </c>
      <c r="J17" s="347">
        <v>520</v>
      </c>
      <c r="K17" s="40">
        <v>2024</v>
      </c>
      <c r="L17" s="30">
        <v>0</v>
      </c>
      <c r="M17" s="40"/>
      <c r="N17" s="40"/>
      <c r="O17" s="40"/>
      <c r="P17" s="40"/>
      <c r="Q17" s="41"/>
      <c r="R17" s="41"/>
      <c r="S17" s="41"/>
      <c r="T17" s="428"/>
      <c r="U17" s="428"/>
      <c r="V17" s="41"/>
      <c r="W17" s="43"/>
    </row>
    <row r="18" spans="1:23" s="2" customFormat="1" ht="24" customHeight="1">
      <c r="A18" s="209" t="s">
        <v>318</v>
      </c>
      <c r="B18" s="210" t="s">
        <v>319</v>
      </c>
      <c r="C18" s="210" t="s">
        <v>340</v>
      </c>
      <c r="D18" s="210">
        <v>1112</v>
      </c>
      <c r="E18" s="210" t="s">
        <v>343</v>
      </c>
      <c r="F18" s="347">
        <v>539</v>
      </c>
      <c r="G18" s="347">
        <v>180</v>
      </c>
      <c r="H18" s="210" t="s">
        <v>66</v>
      </c>
      <c r="I18" s="196" t="s">
        <v>159</v>
      </c>
      <c r="J18" s="347">
        <v>180</v>
      </c>
      <c r="K18" s="40">
        <v>2024</v>
      </c>
      <c r="L18" s="30">
        <v>0</v>
      </c>
      <c r="M18" s="40"/>
      <c r="N18" s="40"/>
      <c r="O18" s="40"/>
      <c r="P18" s="40"/>
      <c r="Q18" s="41"/>
      <c r="R18" s="41"/>
      <c r="S18" s="41"/>
      <c r="T18" s="428"/>
      <c r="U18" s="428"/>
      <c r="V18" s="41"/>
      <c r="W18" s="43"/>
    </row>
    <row r="19" spans="1:23" s="2" customFormat="1" ht="24" customHeight="1">
      <c r="A19" s="209" t="s">
        <v>318</v>
      </c>
      <c r="B19" s="210" t="s">
        <v>319</v>
      </c>
      <c r="C19" s="210" t="s">
        <v>340</v>
      </c>
      <c r="D19" s="210" t="s">
        <v>341</v>
      </c>
      <c r="E19" s="210" t="s">
        <v>327</v>
      </c>
      <c r="F19" s="347">
        <v>19837</v>
      </c>
      <c r="G19" s="347">
        <v>1478</v>
      </c>
      <c r="H19" s="210" t="s">
        <v>66</v>
      </c>
      <c r="I19" s="196" t="s">
        <v>159</v>
      </c>
      <c r="J19" s="347">
        <v>1478</v>
      </c>
      <c r="K19" s="40">
        <v>2024</v>
      </c>
      <c r="L19" s="30">
        <v>0</v>
      </c>
      <c r="M19" s="40"/>
      <c r="N19" s="40"/>
      <c r="O19" s="40"/>
      <c r="P19" s="40"/>
      <c r="Q19" s="41"/>
      <c r="R19" s="41"/>
      <c r="S19" s="41"/>
      <c r="T19" s="428"/>
      <c r="U19" s="428"/>
      <c r="V19" s="41"/>
      <c r="W19" s="43"/>
    </row>
    <row r="20" spans="1:23" s="2" customFormat="1" ht="24" customHeight="1">
      <c r="A20" s="209" t="s">
        <v>318</v>
      </c>
      <c r="B20" s="210" t="s">
        <v>319</v>
      </c>
      <c r="C20" s="210" t="s">
        <v>340</v>
      </c>
      <c r="D20" s="210">
        <v>1114</v>
      </c>
      <c r="E20" s="210" t="s">
        <v>343</v>
      </c>
      <c r="F20" s="347">
        <v>1365</v>
      </c>
      <c r="G20" s="347">
        <v>145</v>
      </c>
      <c r="H20" s="210" t="s">
        <v>66</v>
      </c>
      <c r="I20" s="196" t="s">
        <v>159</v>
      </c>
      <c r="J20" s="347">
        <v>145</v>
      </c>
      <c r="K20" s="40">
        <v>2024</v>
      </c>
      <c r="L20" s="30">
        <v>0</v>
      </c>
      <c r="M20" s="40"/>
      <c r="N20" s="40"/>
      <c r="O20" s="40"/>
      <c r="P20" s="40"/>
      <c r="Q20" s="41"/>
      <c r="R20" s="41"/>
      <c r="S20" s="41"/>
      <c r="T20" s="428"/>
      <c r="U20" s="428"/>
      <c r="V20" s="41"/>
      <c r="W20" s="43"/>
    </row>
    <row r="21" spans="1:23" s="2" customFormat="1" ht="24" customHeight="1">
      <c r="A21" s="209" t="s">
        <v>318</v>
      </c>
      <c r="B21" s="210" t="s">
        <v>319</v>
      </c>
      <c r="C21" s="210" t="s">
        <v>340</v>
      </c>
      <c r="D21" s="210" t="s">
        <v>342</v>
      </c>
      <c r="E21" s="210" t="s">
        <v>343</v>
      </c>
      <c r="F21" s="347">
        <v>694</v>
      </c>
      <c r="G21" s="347">
        <v>21</v>
      </c>
      <c r="H21" s="210" t="s">
        <v>66</v>
      </c>
      <c r="I21" s="196" t="s">
        <v>159</v>
      </c>
      <c r="J21" s="347">
        <v>21</v>
      </c>
      <c r="K21" s="40">
        <v>2024</v>
      </c>
      <c r="L21" s="30">
        <v>0</v>
      </c>
      <c r="M21" s="40"/>
      <c r="N21" s="40"/>
      <c r="O21" s="40"/>
      <c r="P21" s="40"/>
      <c r="Q21" s="41"/>
      <c r="R21" s="41"/>
      <c r="S21" s="41"/>
      <c r="T21" s="428"/>
      <c r="U21" s="428"/>
      <c r="V21" s="41"/>
      <c r="W21" s="43"/>
    </row>
    <row r="22" spans="1:23" s="2" customFormat="1" ht="24" customHeight="1">
      <c r="A22" s="209" t="s">
        <v>318</v>
      </c>
      <c r="B22" s="210" t="s">
        <v>331</v>
      </c>
      <c r="C22" s="210" t="s">
        <v>344</v>
      </c>
      <c r="D22" s="210" t="s">
        <v>345</v>
      </c>
      <c r="E22" s="210" t="s">
        <v>336</v>
      </c>
      <c r="F22" s="347">
        <v>360467</v>
      </c>
      <c r="G22" s="347">
        <v>1070</v>
      </c>
      <c r="H22" s="210" t="s">
        <v>66</v>
      </c>
      <c r="I22" s="196" t="s">
        <v>159</v>
      </c>
      <c r="J22" s="347">
        <v>1070</v>
      </c>
      <c r="K22" s="40">
        <v>2024</v>
      </c>
      <c r="L22" s="30">
        <v>0</v>
      </c>
      <c r="M22" s="40"/>
      <c r="N22" s="40"/>
      <c r="O22" s="40"/>
      <c r="P22" s="40"/>
      <c r="Q22" s="41"/>
      <c r="R22" s="41"/>
      <c r="S22" s="41"/>
      <c r="T22" s="428"/>
      <c r="U22" s="428"/>
      <c r="V22" s="41"/>
      <c r="W22" s="43"/>
    </row>
    <row r="23" spans="1:23" s="2" customFormat="1" ht="24" customHeight="1">
      <c r="A23" s="209" t="s">
        <v>318</v>
      </c>
      <c r="B23" s="210" t="s">
        <v>331</v>
      </c>
      <c r="C23" s="210" t="s">
        <v>344</v>
      </c>
      <c r="D23" s="210" t="s">
        <v>346</v>
      </c>
      <c r="E23" s="210" t="s">
        <v>329</v>
      </c>
      <c r="F23" s="347">
        <v>1196</v>
      </c>
      <c r="G23" s="347">
        <v>57</v>
      </c>
      <c r="H23" s="210" t="s">
        <v>66</v>
      </c>
      <c r="I23" s="196" t="s">
        <v>159</v>
      </c>
      <c r="J23" s="347">
        <v>57</v>
      </c>
      <c r="K23" s="40">
        <v>2024</v>
      </c>
      <c r="L23" s="30">
        <v>0</v>
      </c>
      <c r="M23" s="40"/>
      <c r="N23" s="40"/>
      <c r="O23" s="40"/>
      <c r="P23" s="40"/>
      <c r="Q23" s="41"/>
      <c r="R23" s="41"/>
      <c r="S23" s="41"/>
      <c r="T23" s="428"/>
      <c r="U23" s="428"/>
      <c r="V23" s="41"/>
      <c r="W23" s="43"/>
    </row>
    <row r="24" spans="1:23" s="2" customFormat="1" ht="24" customHeight="1">
      <c r="A24" s="209" t="s">
        <v>318</v>
      </c>
      <c r="B24" s="210" t="s">
        <v>331</v>
      </c>
      <c r="C24" s="210" t="s">
        <v>344</v>
      </c>
      <c r="D24" s="210">
        <v>757</v>
      </c>
      <c r="E24" s="210" t="s">
        <v>322</v>
      </c>
      <c r="F24" s="347">
        <v>707</v>
      </c>
      <c r="G24" s="347">
        <v>86</v>
      </c>
      <c r="H24" s="210" t="s">
        <v>66</v>
      </c>
      <c r="I24" s="196" t="s">
        <v>159</v>
      </c>
      <c r="J24" s="347">
        <v>86</v>
      </c>
      <c r="K24" s="40">
        <v>2024</v>
      </c>
      <c r="L24" s="30">
        <v>0</v>
      </c>
      <c r="M24" s="40"/>
      <c r="N24" s="40"/>
      <c r="O24" s="40"/>
      <c r="P24" s="40"/>
      <c r="Q24" s="41"/>
      <c r="R24" s="41"/>
      <c r="S24" s="41"/>
      <c r="T24" s="428"/>
      <c r="U24" s="428"/>
      <c r="V24" s="41"/>
      <c r="W24" s="43"/>
    </row>
    <row r="25" spans="1:23" s="2" customFormat="1" ht="24" customHeight="1">
      <c r="A25" s="209" t="s">
        <v>318</v>
      </c>
      <c r="B25" s="210" t="s">
        <v>331</v>
      </c>
      <c r="C25" s="210" t="s">
        <v>344</v>
      </c>
      <c r="D25" s="210" t="s">
        <v>347</v>
      </c>
      <c r="E25" s="210" t="s">
        <v>322</v>
      </c>
      <c r="F25" s="347">
        <v>41973</v>
      </c>
      <c r="G25" s="347">
        <v>92</v>
      </c>
      <c r="H25" s="210" t="s">
        <v>66</v>
      </c>
      <c r="I25" s="196" t="s">
        <v>159</v>
      </c>
      <c r="J25" s="347">
        <v>92</v>
      </c>
      <c r="K25" s="40">
        <v>2024</v>
      </c>
      <c r="L25" s="30">
        <v>0</v>
      </c>
      <c r="M25" s="40"/>
      <c r="N25" s="40"/>
      <c r="O25" s="40"/>
      <c r="P25" s="40"/>
      <c r="Q25" s="41"/>
      <c r="R25" s="41"/>
      <c r="S25" s="41"/>
      <c r="T25" s="428"/>
      <c r="U25" s="428"/>
      <c r="V25" s="41"/>
      <c r="W25" s="43"/>
    </row>
    <row r="26" spans="1:23" s="2" customFormat="1" ht="24" customHeight="1">
      <c r="A26" s="209" t="s">
        <v>318</v>
      </c>
      <c r="B26" s="250" t="s">
        <v>331</v>
      </c>
      <c r="C26" s="250" t="s">
        <v>344</v>
      </c>
      <c r="D26" s="220" t="s">
        <v>348</v>
      </c>
      <c r="E26" s="251" t="s">
        <v>329</v>
      </c>
      <c r="F26" s="347">
        <v>1808</v>
      </c>
      <c r="G26" s="347">
        <v>187</v>
      </c>
      <c r="H26" s="210" t="s">
        <v>66</v>
      </c>
      <c r="I26" s="196" t="s">
        <v>159</v>
      </c>
      <c r="J26" s="347">
        <v>187</v>
      </c>
      <c r="K26" s="40">
        <v>2024</v>
      </c>
      <c r="L26" s="30">
        <v>0</v>
      </c>
      <c r="M26" s="40"/>
      <c r="N26" s="40"/>
      <c r="O26" s="40"/>
      <c r="P26" s="40"/>
      <c r="Q26" s="41"/>
      <c r="R26" s="41"/>
      <c r="S26" s="41"/>
      <c r="T26" s="428"/>
      <c r="U26" s="428"/>
      <c r="V26" s="41"/>
      <c r="W26" s="43"/>
    </row>
    <row r="27" spans="1:23" s="2" customFormat="1" ht="24" customHeight="1">
      <c r="A27" s="209" t="s">
        <v>318</v>
      </c>
      <c r="B27" s="250" t="s">
        <v>331</v>
      </c>
      <c r="C27" s="250" t="s">
        <v>344</v>
      </c>
      <c r="D27" s="220" t="s">
        <v>349</v>
      </c>
      <c r="E27" s="251" t="s">
        <v>322</v>
      </c>
      <c r="F27" s="347">
        <v>34023</v>
      </c>
      <c r="G27" s="347">
        <v>458</v>
      </c>
      <c r="H27" s="210" t="s">
        <v>66</v>
      </c>
      <c r="I27" s="196" t="s">
        <v>159</v>
      </c>
      <c r="J27" s="347">
        <v>458</v>
      </c>
      <c r="K27" s="40">
        <v>2024</v>
      </c>
      <c r="L27" s="30">
        <v>0</v>
      </c>
      <c r="M27" s="40"/>
      <c r="N27" s="40"/>
      <c r="O27" s="40"/>
      <c r="P27" s="40"/>
      <c r="Q27" s="41"/>
      <c r="R27" s="41"/>
      <c r="S27" s="41"/>
      <c r="T27" s="428"/>
      <c r="U27" s="428"/>
      <c r="V27" s="41"/>
      <c r="W27" s="43"/>
    </row>
    <row r="28" spans="1:23" s="2" customFormat="1" ht="24" customHeight="1">
      <c r="A28" s="209" t="s">
        <v>318</v>
      </c>
      <c r="B28" s="250" t="s">
        <v>331</v>
      </c>
      <c r="C28" s="250" t="s">
        <v>344</v>
      </c>
      <c r="D28" s="220" t="s">
        <v>350</v>
      </c>
      <c r="E28" s="251" t="s">
        <v>327</v>
      </c>
      <c r="F28" s="347">
        <v>298</v>
      </c>
      <c r="G28" s="347">
        <v>48</v>
      </c>
      <c r="H28" s="210" t="s">
        <v>66</v>
      </c>
      <c r="I28" s="196" t="s">
        <v>159</v>
      </c>
      <c r="J28" s="347">
        <v>48</v>
      </c>
      <c r="K28" s="40">
        <v>2024</v>
      </c>
      <c r="L28" s="30">
        <v>0</v>
      </c>
      <c r="M28" s="40"/>
      <c r="N28" s="40"/>
      <c r="O28" s="40"/>
      <c r="P28" s="40"/>
      <c r="Q28" s="41"/>
      <c r="R28" s="41"/>
      <c r="S28" s="41"/>
      <c r="T28" s="428"/>
      <c r="U28" s="428"/>
      <c r="V28" s="41"/>
      <c r="W28" s="43"/>
    </row>
    <row r="29" spans="1:23" s="2" customFormat="1" ht="24" customHeight="1">
      <c r="A29" s="209" t="s">
        <v>318</v>
      </c>
      <c r="B29" s="250" t="s">
        <v>331</v>
      </c>
      <c r="C29" s="250" t="s">
        <v>344</v>
      </c>
      <c r="D29" s="210" t="s">
        <v>351</v>
      </c>
      <c r="E29" s="210" t="s">
        <v>329</v>
      </c>
      <c r="F29" s="349">
        <v>631649</v>
      </c>
      <c r="G29" s="349">
        <v>92</v>
      </c>
      <c r="H29" s="210" t="s">
        <v>66</v>
      </c>
      <c r="I29" s="196" t="s">
        <v>159</v>
      </c>
      <c r="J29" s="349">
        <v>92</v>
      </c>
      <c r="K29" s="40">
        <v>2024</v>
      </c>
      <c r="L29" s="30">
        <v>0</v>
      </c>
      <c r="M29" s="40"/>
      <c r="N29" s="40"/>
      <c r="O29" s="40"/>
      <c r="P29" s="40"/>
      <c r="Q29" s="41"/>
      <c r="R29" s="41"/>
      <c r="S29" s="41"/>
      <c r="T29" s="428"/>
      <c r="U29" s="428"/>
      <c r="V29" s="41"/>
      <c r="W29" s="43"/>
    </row>
    <row r="30" spans="1:23" s="2" customFormat="1" ht="24.95" customHeight="1" thickBot="1">
      <c r="A30" s="34" t="s">
        <v>38</v>
      </c>
      <c r="B30" s="35"/>
      <c r="C30" s="35"/>
      <c r="D30" s="36" t="str">
        <f>COUNTA(D6:D29)&amp;"필지"</f>
        <v>24필지</v>
      </c>
      <c r="E30" s="36"/>
      <c r="F30" s="37">
        <f>SUM(F6:F29)</f>
        <v>2127697</v>
      </c>
      <c r="G30" s="37">
        <f>SUM(G6:G29)</f>
        <v>7334</v>
      </c>
      <c r="H30" s="36"/>
      <c r="I30" s="36"/>
      <c r="J30" s="37">
        <f>SUM(J6:J29)</f>
        <v>7334</v>
      </c>
      <c r="K30" s="44"/>
      <c r="L30" s="44"/>
      <c r="M30" s="44"/>
      <c r="N30" s="44"/>
      <c r="O30" s="44"/>
      <c r="P30" s="44"/>
      <c r="Q30" s="45"/>
      <c r="R30" s="45"/>
      <c r="S30" s="45"/>
      <c r="T30" s="45"/>
      <c r="U30" s="45"/>
      <c r="V30" s="45"/>
      <c r="W30" s="46"/>
    </row>
    <row r="31" spans="1:23">
      <c r="F31" s="7"/>
      <c r="G31" s="7"/>
    </row>
    <row r="32" spans="1:23">
      <c r="F32" s="7"/>
      <c r="G32" s="7"/>
    </row>
    <row r="33" spans="6:7">
      <c r="F33" s="7"/>
      <c r="G33" s="7"/>
    </row>
    <row r="34" spans="6:7">
      <c r="F34" s="7"/>
      <c r="G34" s="7"/>
    </row>
    <row r="35" spans="6:7">
      <c r="F35" s="7"/>
      <c r="G35" s="7"/>
    </row>
    <row r="36" spans="6:7">
      <c r="F36" s="7"/>
      <c r="G36" s="7"/>
    </row>
    <row r="37" spans="6:7">
      <c r="F37" s="7"/>
      <c r="G37" s="7"/>
    </row>
    <row r="38" spans="6:7">
      <c r="F38" s="7"/>
      <c r="G38" s="7"/>
    </row>
    <row r="39" spans="6:7">
      <c r="F39" s="7"/>
      <c r="G39" s="7"/>
    </row>
    <row r="40" spans="6:7">
      <c r="F40" s="7"/>
      <c r="G40" s="7"/>
    </row>
    <row r="41" spans="6:7">
      <c r="F41" s="7"/>
      <c r="G41" s="7"/>
    </row>
    <row r="42" spans="6:7">
      <c r="F42" s="7"/>
      <c r="G42" s="7"/>
    </row>
    <row r="43" spans="6:7">
      <c r="F43" s="7"/>
      <c r="G43" s="7"/>
    </row>
    <row r="44" spans="6:7">
      <c r="F44" s="7"/>
      <c r="G44" s="7"/>
    </row>
    <row r="45" spans="6:7">
      <c r="F45" s="7"/>
      <c r="G45" s="7"/>
    </row>
    <row r="46" spans="6:7">
      <c r="F46" s="7"/>
      <c r="G46" s="7"/>
    </row>
    <row r="47" spans="6:7">
      <c r="F47" s="7"/>
      <c r="G47" s="7"/>
    </row>
    <row r="48" spans="6:7">
      <c r="F48" s="7"/>
      <c r="G48" s="7"/>
    </row>
    <row r="49" spans="6:7">
      <c r="F49" s="7"/>
      <c r="G49" s="7"/>
    </row>
    <row r="50" spans="6:7">
      <c r="F50" s="7"/>
      <c r="G50" s="7"/>
    </row>
    <row r="51" spans="6:7">
      <c r="F51" s="7"/>
      <c r="G51" s="7"/>
    </row>
    <row r="52" spans="6:7">
      <c r="F52" s="7"/>
      <c r="G52" s="7"/>
    </row>
    <row r="53" spans="6:7">
      <c r="F53" s="7"/>
      <c r="G53" s="7"/>
    </row>
    <row r="54" spans="6:7">
      <c r="F54" s="7"/>
      <c r="G54" s="7"/>
    </row>
    <row r="55" spans="6:7">
      <c r="F55" s="7"/>
      <c r="G55" s="7"/>
    </row>
    <row r="56" spans="6:7">
      <c r="F56" s="7"/>
      <c r="G56" s="7"/>
    </row>
    <row r="57" spans="6:7">
      <c r="F57" s="7"/>
      <c r="G57" s="7"/>
    </row>
    <row r="58" spans="6:7">
      <c r="F58" s="7"/>
      <c r="G58" s="7"/>
    </row>
    <row r="59" spans="6:7">
      <c r="F59" s="7"/>
      <c r="G59" s="7"/>
    </row>
    <row r="60" spans="6:7">
      <c r="F60" s="7"/>
      <c r="G60" s="7"/>
    </row>
    <row r="61" spans="6:7">
      <c r="F61" s="7"/>
      <c r="G61" s="7"/>
    </row>
    <row r="62" spans="6:7">
      <c r="F62" s="7"/>
      <c r="G62" s="7"/>
    </row>
    <row r="63" spans="6:7">
      <c r="F63" s="7"/>
      <c r="G63" s="7"/>
    </row>
    <row r="64" spans="6:7">
      <c r="F64" s="7"/>
      <c r="G64" s="7"/>
    </row>
    <row r="65" spans="6:7">
      <c r="F65" s="7"/>
      <c r="G65" s="7"/>
    </row>
    <row r="66" spans="6:7">
      <c r="F66" s="7"/>
      <c r="G66" s="7"/>
    </row>
    <row r="67" spans="6:7">
      <c r="F67" s="7"/>
      <c r="G67" s="7"/>
    </row>
    <row r="68" spans="6:7">
      <c r="F68" s="7"/>
      <c r="G68" s="7"/>
    </row>
    <row r="69" spans="6:7">
      <c r="F69" s="7"/>
      <c r="G69" s="7"/>
    </row>
    <row r="70" spans="6:7">
      <c r="F70" s="7"/>
      <c r="G70" s="7"/>
    </row>
    <row r="71" spans="6:7">
      <c r="F71" s="7"/>
      <c r="G71" s="7"/>
    </row>
    <row r="72" spans="6:7">
      <c r="F72" s="7"/>
      <c r="G72" s="7"/>
    </row>
    <row r="73" spans="6:7">
      <c r="F73" s="7"/>
      <c r="G73" s="7"/>
    </row>
    <row r="74" spans="6:7">
      <c r="F74" s="7"/>
      <c r="G74" s="7"/>
    </row>
    <row r="75" spans="6:7">
      <c r="F75" s="7"/>
      <c r="G75" s="7"/>
    </row>
    <row r="76" spans="6:7">
      <c r="F76" s="7"/>
      <c r="G76" s="7"/>
    </row>
    <row r="77" spans="6:7">
      <c r="F77" s="7"/>
      <c r="G77" s="7"/>
    </row>
    <row r="78" spans="6:7">
      <c r="F78" s="7"/>
      <c r="G78" s="7"/>
    </row>
    <row r="79" spans="6:7">
      <c r="F79" s="7"/>
      <c r="G79" s="7"/>
    </row>
    <row r="80" spans="6:7">
      <c r="F80" s="7"/>
      <c r="G80" s="7"/>
    </row>
    <row r="81" spans="6:7">
      <c r="F81" s="7"/>
      <c r="G81" s="7"/>
    </row>
    <row r="82" spans="6:7">
      <c r="F82" s="7"/>
      <c r="G82" s="7"/>
    </row>
    <row r="83" spans="6:7">
      <c r="F83" s="7"/>
      <c r="G83" s="7"/>
    </row>
    <row r="84" spans="6:7">
      <c r="F84" s="7"/>
      <c r="G84" s="7"/>
    </row>
    <row r="85" spans="6:7">
      <c r="F85" s="7"/>
      <c r="G85" s="7"/>
    </row>
    <row r="86" spans="6:7">
      <c r="F86" s="7"/>
      <c r="G86" s="7"/>
    </row>
    <row r="87" spans="6:7">
      <c r="F87" s="7"/>
      <c r="G87" s="7"/>
    </row>
    <row r="88" spans="6:7">
      <c r="F88" s="7"/>
      <c r="G88" s="7"/>
    </row>
    <row r="89" spans="6:7">
      <c r="F89" s="7"/>
      <c r="G89" s="7"/>
    </row>
    <row r="90" spans="6:7">
      <c r="F90" s="7"/>
      <c r="G90" s="7"/>
    </row>
    <row r="91" spans="6:7">
      <c r="F91" s="7"/>
      <c r="G91" s="7"/>
    </row>
    <row r="92" spans="6:7">
      <c r="F92" s="7"/>
      <c r="G92" s="7"/>
    </row>
    <row r="93" spans="6:7">
      <c r="F93" s="7"/>
      <c r="G93" s="7"/>
    </row>
    <row r="94" spans="6:7">
      <c r="F94" s="7"/>
      <c r="G94" s="7"/>
    </row>
    <row r="95" spans="6:7">
      <c r="F95" s="7"/>
      <c r="G95" s="7"/>
    </row>
    <row r="96" spans="6:7">
      <c r="F96" s="7"/>
      <c r="G96" s="7"/>
    </row>
    <row r="97" spans="6:7">
      <c r="F97" s="7"/>
      <c r="G97" s="7"/>
    </row>
    <row r="98" spans="6:7">
      <c r="F98" s="7"/>
      <c r="G98" s="7"/>
    </row>
    <row r="99" spans="6:7">
      <c r="F99" s="7"/>
      <c r="G99" s="7"/>
    </row>
    <row r="100" spans="6:7">
      <c r="F100" s="7"/>
      <c r="G100" s="7"/>
    </row>
    <row r="101" spans="6:7">
      <c r="F101" s="7"/>
      <c r="G101" s="7"/>
    </row>
    <row r="102" spans="6:7">
      <c r="F102" s="7"/>
      <c r="G102" s="7"/>
    </row>
    <row r="103" spans="6:7">
      <c r="F103" s="7"/>
      <c r="G103" s="7"/>
    </row>
    <row r="104" spans="6:7">
      <c r="F104" s="7"/>
      <c r="G104" s="7"/>
    </row>
    <row r="105" spans="6:7">
      <c r="F105" s="7"/>
      <c r="G105" s="7"/>
    </row>
    <row r="106" spans="6:7">
      <c r="F106" s="7"/>
      <c r="G106" s="7"/>
    </row>
    <row r="107" spans="6:7">
      <c r="F107" s="7"/>
      <c r="G107" s="7"/>
    </row>
    <row r="108" spans="6:7">
      <c r="F108" s="7"/>
      <c r="G108" s="7"/>
    </row>
    <row r="109" spans="6:7">
      <c r="F109" s="7"/>
      <c r="G109" s="7"/>
    </row>
    <row r="110" spans="6:7">
      <c r="F110" s="7"/>
      <c r="G110" s="7"/>
    </row>
    <row r="111" spans="6:7">
      <c r="F111" s="7"/>
      <c r="G111" s="7"/>
    </row>
    <row r="112" spans="6:7">
      <c r="F112" s="7"/>
      <c r="G112" s="7"/>
    </row>
    <row r="113" spans="6:7">
      <c r="F113" s="7"/>
      <c r="G113" s="7"/>
    </row>
    <row r="114" spans="6:7">
      <c r="F114" s="7"/>
      <c r="G114" s="7"/>
    </row>
    <row r="115" spans="6:7">
      <c r="F115" s="7"/>
      <c r="G115" s="7"/>
    </row>
    <row r="116" spans="6:7">
      <c r="F116" s="7"/>
      <c r="G116" s="7"/>
    </row>
    <row r="117" spans="6:7">
      <c r="F117" s="7"/>
      <c r="G117" s="7"/>
    </row>
    <row r="118" spans="6:7">
      <c r="F118" s="7"/>
      <c r="G118" s="7"/>
    </row>
    <row r="119" spans="6:7">
      <c r="F119" s="7"/>
      <c r="G119" s="7"/>
    </row>
    <row r="120" spans="6:7">
      <c r="F120" s="7"/>
      <c r="G120" s="7"/>
    </row>
    <row r="121" spans="6:7">
      <c r="F121" s="7"/>
      <c r="G121" s="7"/>
    </row>
    <row r="122" spans="6:7">
      <c r="F122" s="7"/>
      <c r="G122" s="7"/>
    </row>
    <row r="123" spans="6:7">
      <c r="F123" s="7"/>
      <c r="G123" s="7"/>
    </row>
    <row r="124" spans="6:7">
      <c r="F124" s="7"/>
      <c r="G124" s="7"/>
    </row>
    <row r="125" spans="6:7">
      <c r="F125" s="7"/>
      <c r="G125" s="7"/>
    </row>
    <row r="126" spans="6:7">
      <c r="F126" s="7"/>
      <c r="G126" s="7"/>
    </row>
    <row r="127" spans="6:7">
      <c r="F127" s="7"/>
      <c r="G127" s="7"/>
    </row>
    <row r="128" spans="6:7">
      <c r="F128" s="7"/>
      <c r="G128" s="7"/>
    </row>
    <row r="129" spans="6:7">
      <c r="F129" s="7"/>
      <c r="G129" s="7"/>
    </row>
    <row r="130" spans="6:7">
      <c r="F130" s="7"/>
      <c r="G130" s="7"/>
    </row>
    <row r="131" spans="6:7">
      <c r="F131" s="7"/>
      <c r="G131" s="7"/>
    </row>
    <row r="132" spans="6:7">
      <c r="F132" s="7"/>
      <c r="G132" s="7"/>
    </row>
    <row r="133" spans="6:7">
      <c r="F133" s="7"/>
      <c r="G133" s="7"/>
    </row>
    <row r="134" spans="6:7">
      <c r="F134" s="7"/>
      <c r="G134" s="7"/>
    </row>
    <row r="135" spans="6:7">
      <c r="F135" s="7"/>
      <c r="G135" s="7"/>
    </row>
    <row r="136" spans="6:7">
      <c r="F136" s="7"/>
      <c r="G136" s="7"/>
    </row>
    <row r="137" spans="6:7">
      <c r="F137" s="7"/>
      <c r="G137" s="7"/>
    </row>
    <row r="138" spans="6:7">
      <c r="F138" s="7"/>
      <c r="G138" s="7"/>
    </row>
    <row r="139" spans="6:7">
      <c r="F139" s="7"/>
      <c r="G139" s="7"/>
    </row>
    <row r="140" spans="6:7">
      <c r="F140" s="7"/>
      <c r="G140" s="7"/>
    </row>
    <row r="141" spans="6:7">
      <c r="F141" s="7"/>
      <c r="G141" s="7"/>
    </row>
    <row r="142" spans="6:7">
      <c r="F142" s="7"/>
      <c r="G142" s="7"/>
    </row>
    <row r="143" spans="6:7">
      <c r="F143" s="7"/>
      <c r="G143" s="7"/>
    </row>
    <row r="144" spans="6:7">
      <c r="F144" s="7"/>
      <c r="G144" s="7"/>
    </row>
    <row r="145" spans="6:7">
      <c r="F145" s="7"/>
      <c r="G145" s="7"/>
    </row>
    <row r="146" spans="6:7">
      <c r="F146" s="7"/>
      <c r="G146" s="7"/>
    </row>
    <row r="147" spans="6:7">
      <c r="F147" s="7"/>
      <c r="G147" s="7"/>
    </row>
    <row r="148" spans="6:7">
      <c r="F148" s="7"/>
      <c r="G148" s="7"/>
    </row>
    <row r="149" spans="6:7">
      <c r="F149" s="7"/>
      <c r="G149" s="7"/>
    </row>
    <row r="150" spans="6:7">
      <c r="F150" s="7"/>
      <c r="G150" s="7"/>
    </row>
    <row r="151" spans="6:7">
      <c r="F151" s="7"/>
      <c r="G151" s="7"/>
    </row>
    <row r="152" spans="6:7">
      <c r="F152" s="7"/>
      <c r="G152" s="7"/>
    </row>
    <row r="153" spans="6:7">
      <c r="F153" s="7"/>
      <c r="G153" s="7"/>
    </row>
    <row r="154" spans="6:7">
      <c r="F154" s="7"/>
      <c r="G154" s="7"/>
    </row>
    <row r="155" spans="6:7">
      <c r="F155" s="7"/>
      <c r="G155" s="7"/>
    </row>
    <row r="156" spans="6:7">
      <c r="F156" s="7"/>
      <c r="G156" s="7"/>
    </row>
    <row r="157" spans="6:7">
      <c r="F157" s="7"/>
      <c r="G157" s="7"/>
    </row>
    <row r="158" spans="6:7">
      <c r="F158" s="7"/>
      <c r="G158" s="7"/>
    </row>
    <row r="159" spans="6:7">
      <c r="F159" s="7"/>
      <c r="G159" s="7"/>
    </row>
    <row r="160" spans="6:7">
      <c r="F160" s="7"/>
      <c r="G160" s="7"/>
    </row>
    <row r="161" spans="6:7">
      <c r="F161" s="7"/>
      <c r="G161" s="7"/>
    </row>
    <row r="162" spans="6:7">
      <c r="F162" s="7"/>
      <c r="G162" s="7"/>
    </row>
    <row r="163" spans="6:7">
      <c r="F163" s="7"/>
      <c r="G163" s="7"/>
    </row>
    <row r="164" spans="6:7">
      <c r="F164" s="7"/>
      <c r="G164" s="7"/>
    </row>
    <row r="165" spans="6:7">
      <c r="F165" s="7"/>
      <c r="G165" s="7"/>
    </row>
    <row r="166" spans="6:7">
      <c r="F166" s="7"/>
      <c r="G166" s="7"/>
    </row>
    <row r="167" spans="6:7">
      <c r="F167" s="7"/>
      <c r="G167" s="7"/>
    </row>
    <row r="168" spans="6:7">
      <c r="F168" s="7"/>
      <c r="G168" s="7"/>
    </row>
    <row r="169" spans="6:7">
      <c r="F169" s="7"/>
      <c r="G169" s="7"/>
    </row>
    <row r="170" spans="6:7">
      <c r="F170" s="7"/>
      <c r="G170" s="7"/>
    </row>
    <row r="171" spans="6:7">
      <c r="F171" s="7"/>
      <c r="G171" s="7"/>
    </row>
    <row r="172" spans="6:7">
      <c r="F172" s="7"/>
      <c r="G172" s="7"/>
    </row>
    <row r="173" spans="6:7">
      <c r="F173" s="7"/>
      <c r="G173" s="7"/>
    </row>
    <row r="174" spans="6:7">
      <c r="F174" s="7"/>
      <c r="G174" s="7"/>
    </row>
    <row r="175" spans="6:7">
      <c r="F175" s="7"/>
      <c r="G175" s="7"/>
    </row>
    <row r="176" spans="6:7">
      <c r="F176" s="7"/>
      <c r="G176" s="7"/>
    </row>
    <row r="177" spans="6:7">
      <c r="F177" s="7"/>
      <c r="G177" s="7"/>
    </row>
    <row r="178" spans="6:7">
      <c r="F178" s="7"/>
      <c r="G178" s="7"/>
    </row>
    <row r="179" spans="6:7">
      <c r="F179" s="7"/>
      <c r="G179" s="7"/>
    </row>
    <row r="180" spans="6:7">
      <c r="F180" s="7"/>
      <c r="G180" s="7"/>
    </row>
    <row r="181" spans="6:7">
      <c r="F181" s="7"/>
      <c r="G181" s="7"/>
    </row>
    <row r="182" spans="6:7">
      <c r="F182" s="7"/>
      <c r="G182" s="7"/>
    </row>
    <row r="183" spans="6:7">
      <c r="F183" s="7"/>
      <c r="G183" s="7"/>
    </row>
    <row r="184" spans="6:7">
      <c r="F184" s="7"/>
      <c r="G184" s="7"/>
    </row>
    <row r="185" spans="6:7">
      <c r="F185" s="7"/>
      <c r="G185" s="7"/>
    </row>
    <row r="186" spans="6:7">
      <c r="F186" s="7"/>
      <c r="G186" s="7"/>
    </row>
    <row r="187" spans="6:7">
      <c r="F187" s="7"/>
      <c r="G187" s="7"/>
    </row>
    <row r="188" spans="6:7">
      <c r="F188" s="7"/>
      <c r="G188" s="7"/>
    </row>
    <row r="189" spans="6:7">
      <c r="F189" s="7"/>
      <c r="G189" s="7"/>
    </row>
    <row r="190" spans="6:7">
      <c r="F190" s="7"/>
      <c r="G190" s="7"/>
    </row>
    <row r="191" spans="6:7">
      <c r="F191" s="7"/>
      <c r="G191" s="7"/>
    </row>
    <row r="192" spans="6:7">
      <c r="F192" s="7"/>
      <c r="G192" s="7"/>
    </row>
    <row r="193" spans="6:7">
      <c r="F193" s="7"/>
      <c r="G193" s="7"/>
    </row>
    <row r="194" spans="6:7">
      <c r="F194" s="7"/>
      <c r="G194" s="7"/>
    </row>
    <row r="195" spans="6:7">
      <c r="F195" s="7"/>
      <c r="G195" s="7"/>
    </row>
    <row r="196" spans="6:7">
      <c r="F196" s="7"/>
      <c r="G196" s="7"/>
    </row>
    <row r="197" spans="6:7">
      <c r="F197" s="7"/>
      <c r="G197" s="7"/>
    </row>
    <row r="198" spans="6:7">
      <c r="F198" s="7"/>
      <c r="G198" s="7"/>
    </row>
    <row r="199" spans="6:7">
      <c r="F199" s="7"/>
      <c r="G199" s="7"/>
    </row>
    <row r="200" spans="6:7">
      <c r="F200" s="7"/>
      <c r="G200" s="7"/>
    </row>
    <row r="201" spans="6:7">
      <c r="F201" s="7"/>
      <c r="G201" s="7"/>
    </row>
    <row r="202" spans="6:7">
      <c r="F202" s="7"/>
      <c r="G202" s="7"/>
    </row>
    <row r="203" spans="6:7">
      <c r="F203" s="7"/>
      <c r="G203" s="7"/>
    </row>
    <row r="204" spans="6:7">
      <c r="F204" s="7"/>
      <c r="G204" s="7"/>
    </row>
    <row r="205" spans="6:7">
      <c r="F205" s="7"/>
      <c r="G205" s="7"/>
    </row>
    <row r="206" spans="6:7">
      <c r="F206" s="7"/>
      <c r="G206" s="7"/>
    </row>
    <row r="207" spans="6:7">
      <c r="F207" s="7"/>
      <c r="G207" s="7"/>
    </row>
    <row r="208" spans="6:7">
      <c r="F208" s="7"/>
      <c r="G208" s="7"/>
    </row>
    <row r="209" spans="6:7">
      <c r="F209" s="7"/>
      <c r="G209" s="7"/>
    </row>
    <row r="210" spans="6:7">
      <c r="F210" s="7"/>
      <c r="G210" s="7"/>
    </row>
    <row r="211" spans="6:7">
      <c r="F211" s="7"/>
      <c r="G211" s="7"/>
    </row>
    <row r="212" spans="6:7">
      <c r="F212" s="7"/>
      <c r="G212" s="7"/>
    </row>
    <row r="213" spans="6:7">
      <c r="F213" s="7"/>
      <c r="G213" s="7"/>
    </row>
    <row r="214" spans="6:7">
      <c r="F214" s="7"/>
      <c r="G214" s="7"/>
    </row>
    <row r="215" spans="6:7">
      <c r="F215" s="7"/>
      <c r="G215" s="7"/>
    </row>
    <row r="216" spans="6:7">
      <c r="F216" s="7"/>
      <c r="G216" s="7"/>
    </row>
    <row r="217" spans="6:7">
      <c r="F217" s="7"/>
      <c r="G217" s="7"/>
    </row>
    <row r="218" spans="6:7">
      <c r="F218" s="7"/>
      <c r="G218" s="7"/>
    </row>
    <row r="219" spans="6:7">
      <c r="F219" s="7"/>
      <c r="G219" s="7"/>
    </row>
    <row r="220" spans="6:7">
      <c r="F220" s="7"/>
      <c r="G220" s="7"/>
    </row>
    <row r="221" spans="6:7">
      <c r="F221" s="7"/>
      <c r="G221" s="7"/>
    </row>
    <row r="222" spans="6:7">
      <c r="F222" s="7"/>
      <c r="G222" s="7"/>
    </row>
    <row r="223" spans="6:7">
      <c r="F223" s="7"/>
      <c r="G223" s="7"/>
    </row>
    <row r="224" spans="6:7">
      <c r="F224" s="7"/>
      <c r="G224" s="7"/>
    </row>
    <row r="225" spans="6:7">
      <c r="F225" s="7"/>
      <c r="G225" s="7"/>
    </row>
    <row r="226" spans="6:7">
      <c r="F226" s="7"/>
      <c r="G226" s="7"/>
    </row>
    <row r="227" spans="6:7">
      <c r="F227" s="7"/>
      <c r="G227" s="7"/>
    </row>
    <row r="228" spans="6:7">
      <c r="F228" s="7"/>
      <c r="G228" s="7"/>
    </row>
    <row r="229" spans="6:7">
      <c r="F229" s="7"/>
      <c r="G229" s="7"/>
    </row>
    <row r="230" spans="6:7">
      <c r="F230" s="7"/>
      <c r="G230" s="7"/>
    </row>
    <row r="231" spans="6:7">
      <c r="F231" s="7"/>
      <c r="G231" s="7"/>
    </row>
    <row r="232" spans="6:7">
      <c r="F232" s="7"/>
      <c r="G232" s="7"/>
    </row>
    <row r="233" spans="6:7">
      <c r="F233" s="7"/>
      <c r="G233" s="7"/>
    </row>
    <row r="234" spans="6:7">
      <c r="F234" s="7"/>
      <c r="G234" s="7"/>
    </row>
    <row r="235" spans="6:7">
      <c r="F235" s="7"/>
      <c r="G235" s="7"/>
    </row>
    <row r="236" spans="6:7">
      <c r="F236" s="7"/>
      <c r="G236" s="7"/>
    </row>
    <row r="237" spans="6:7">
      <c r="F237" s="7"/>
      <c r="G237" s="7"/>
    </row>
    <row r="238" spans="6:7">
      <c r="F238" s="7"/>
      <c r="G238" s="7"/>
    </row>
    <row r="239" spans="6:7">
      <c r="F239" s="7"/>
      <c r="G239" s="7"/>
    </row>
    <row r="240" spans="6:7">
      <c r="F240" s="7"/>
      <c r="G240" s="7"/>
    </row>
    <row r="241" spans="6:7">
      <c r="F241" s="7"/>
      <c r="G241" s="7"/>
    </row>
    <row r="242" spans="6:7">
      <c r="F242" s="7"/>
      <c r="G242" s="7"/>
    </row>
    <row r="243" spans="6:7">
      <c r="F243" s="7"/>
      <c r="G243" s="7"/>
    </row>
    <row r="244" spans="6:7">
      <c r="F244" s="7"/>
      <c r="G244" s="7"/>
    </row>
    <row r="245" spans="6:7">
      <c r="F245" s="7"/>
      <c r="G245" s="7"/>
    </row>
    <row r="246" spans="6:7">
      <c r="F246" s="7"/>
      <c r="G246" s="7"/>
    </row>
    <row r="247" spans="6:7">
      <c r="F247" s="7"/>
      <c r="G247" s="7"/>
    </row>
    <row r="248" spans="6:7">
      <c r="F248" s="7"/>
      <c r="G248" s="7"/>
    </row>
    <row r="249" spans="6:7">
      <c r="F249" s="7"/>
      <c r="G249" s="7"/>
    </row>
    <row r="250" spans="6:7">
      <c r="F250" s="7"/>
      <c r="G250" s="7"/>
    </row>
    <row r="251" spans="6:7">
      <c r="F251" s="7"/>
      <c r="G251" s="7"/>
    </row>
    <row r="252" spans="6:7">
      <c r="F252" s="7"/>
      <c r="G252" s="7"/>
    </row>
    <row r="253" spans="6:7">
      <c r="F253" s="7"/>
      <c r="G253" s="7"/>
    </row>
    <row r="254" spans="6:7">
      <c r="F254" s="7"/>
      <c r="G254" s="7"/>
    </row>
    <row r="255" spans="6:7">
      <c r="F255" s="7"/>
      <c r="G255" s="7"/>
    </row>
    <row r="256" spans="6:7">
      <c r="F256" s="7"/>
      <c r="G256" s="7"/>
    </row>
    <row r="257" spans="6:7">
      <c r="F257" s="7"/>
      <c r="G257" s="7"/>
    </row>
    <row r="258" spans="6:7">
      <c r="F258" s="7"/>
      <c r="G258" s="7"/>
    </row>
    <row r="259" spans="6:7">
      <c r="F259" s="7"/>
      <c r="G259" s="7"/>
    </row>
    <row r="260" spans="6:7">
      <c r="F260" s="7"/>
      <c r="G260" s="7"/>
    </row>
    <row r="261" spans="6:7">
      <c r="F261" s="7"/>
      <c r="G261" s="7"/>
    </row>
    <row r="262" spans="6:7">
      <c r="F262" s="7"/>
      <c r="G262" s="7"/>
    </row>
    <row r="263" spans="6:7">
      <c r="F263" s="7"/>
      <c r="G263" s="7"/>
    </row>
    <row r="264" spans="6:7">
      <c r="F264" s="7"/>
      <c r="G264" s="7"/>
    </row>
    <row r="265" spans="6:7">
      <c r="F265" s="7"/>
      <c r="G265" s="7"/>
    </row>
    <row r="266" spans="6:7">
      <c r="F266" s="7"/>
      <c r="G266" s="7"/>
    </row>
    <row r="267" spans="6:7">
      <c r="F267" s="7"/>
      <c r="G267" s="7"/>
    </row>
    <row r="268" spans="6:7">
      <c r="F268" s="7"/>
      <c r="G268" s="7"/>
    </row>
    <row r="269" spans="6:7">
      <c r="F269" s="7"/>
      <c r="G269" s="7"/>
    </row>
    <row r="270" spans="6:7">
      <c r="F270" s="7"/>
      <c r="G270" s="7"/>
    </row>
    <row r="271" spans="6:7">
      <c r="F271" s="7"/>
      <c r="G271" s="7"/>
    </row>
    <row r="272" spans="6:7">
      <c r="F272" s="7"/>
      <c r="G272" s="7"/>
    </row>
    <row r="273" spans="6:7">
      <c r="F273" s="7"/>
      <c r="G273" s="7"/>
    </row>
    <row r="274" spans="6:7">
      <c r="F274" s="7"/>
      <c r="G274" s="7"/>
    </row>
    <row r="275" spans="6:7">
      <c r="F275" s="7"/>
      <c r="G275" s="7"/>
    </row>
    <row r="276" spans="6:7">
      <c r="F276" s="7"/>
      <c r="G276" s="7"/>
    </row>
    <row r="277" spans="6:7">
      <c r="F277" s="7"/>
      <c r="G277" s="7"/>
    </row>
    <row r="278" spans="6:7">
      <c r="F278" s="7"/>
      <c r="G278" s="7"/>
    </row>
    <row r="279" spans="6:7">
      <c r="F279" s="7"/>
      <c r="G279" s="7"/>
    </row>
    <row r="280" spans="6:7">
      <c r="F280" s="7"/>
      <c r="G280" s="7"/>
    </row>
    <row r="281" spans="6:7">
      <c r="F281" s="7"/>
      <c r="G281" s="7"/>
    </row>
    <row r="282" spans="6:7">
      <c r="F282" s="7"/>
      <c r="G282" s="7"/>
    </row>
    <row r="283" spans="6:7">
      <c r="F283" s="7"/>
      <c r="G283" s="7"/>
    </row>
    <row r="284" spans="6:7">
      <c r="F284" s="7"/>
      <c r="G284" s="7"/>
    </row>
    <row r="285" spans="6:7">
      <c r="F285" s="7"/>
      <c r="G285" s="7"/>
    </row>
    <row r="286" spans="6:7">
      <c r="F286" s="7"/>
      <c r="G286" s="7"/>
    </row>
    <row r="287" spans="6:7">
      <c r="F287" s="7"/>
      <c r="G287" s="7"/>
    </row>
    <row r="288" spans="6:7">
      <c r="F288" s="7"/>
      <c r="G288" s="7"/>
    </row>
    <row r="289" spans="6:7">
      <c r="F289" s="7"/>
      <c r="G289" s="7"/>
    </row>
    <row r="290" spans="6:7">
      <c r="F290" s="7"/>
      <c r="G290" s="7"/>
    </row>
    <row r="291" spans="6:7">
      <c r="F291" s="7"/>
      <c r="G291" s="7"/>
    </row>
    <row r="292" spans="6:7">
      <c r="F292" s="7"/>
      <c r="G292" s="7"/>
    </row>
    <row r="293" spans="6:7">
      <c r="F293" s="7"/>
      <c r="G293" s="7"/>
    </row>
    <row r="294" spans="6:7">
      <c r="F294" s="7"/>
      <c r="G294" s="7"/>
    </row>
    <row r="295" spans="6:7">
      <c r="F295" s="7"/>
      <c r="G295" s="7"/>
    </row>
    <row r="296" spans="6:7">
      <c r="F296" s="7"/>
      <c r="G296" s="7"/>
    </row>
    <row r="297" spans="6:7">
      <c r="F297" s="7"/>
      <c r="G297" s="7"/>
    </row>
    <row r="298" spans="6:7">
      <c r="F298" s="7"/>
      <c r="G298" s="7"/>
    </row>
    <row r="299" spans="6:7">
      <c r="F299" s="7"/>
      <c r="G299" s="7"/>
    </row>
    <row r="300" spans="6:7">
      <c r="F300" s="7"/>
      <c r="G300" s="7"/>
    </row>
    <row r="301" spans="6:7">
      <c r="F301" s="7"/>
      <c r="G301" s="7"/>
    </row>
    <row r="302" spans="6:7">
      <c r="F302" s="7"/>
      <c r="G302" s="7"/>
    </row>
    <row r="303" spans="6:7">
      <c r="F303" s="7"/>
      <c r="G303" s="7"/>
    </row>
    <row r="304" spans="6:7">
      <c r="F304" s="7"/>
      <c r="G304" s="7"/>
    </row>
    <row r="305" spans="6:7">
      <c r="F305" s="7"/>
      <c r="G305" s="7"/>
    </row>
    <row r="306" spans="6:7">
      <c r="F306" s="7"/>
      <c r="G306" s="7"/>
    </row>
    <row r="307" spans="6:7">
      <c r="F307" s="8"/>
      <c r="G307" s="8"/>
    </row>
    <row r="308" spans="6:7">
      <c r="F308" s="8"/>
      <c r="G308" s="8"/>
    </row>
    <row r="309" spans="6:7">
      <c r="F309" s="8"/>
      <c r="G309" s="8"/>
    </row>
    <row r="310" spans="6:7">
      <c r="F310" s="8"/>
      <c r="G310" s="8"/>
    </row>
    <row r="311" spans="6:7">
      <c r="F311" s="8"/>
      <c r="G311" s="8"/>
    </row>
    <row r="312" spans="6:7">
      <c r="F312" s="8"/>
      <c r="G312" s="8"/>
    </row>
  </sheetData>
  <mergeCells count="17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6:T29"/>
    <mergeCell ref="U6:U29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W252"/>
  <sheetViews>
    <sheetView view="pageBreakPreview" topLeftCell="A4" zoomScale="85" zoomScaleNormal="70" zoomScaleSheetLayoutView="85" workbookViewId="0">
      <selection activeCell="L21" sqref="L21:L28"/>
    </sheetView>
  </sheetViews>
  <sheetFormatPr defaultRowHeight="13.5"/>
  <cols>
    <col min="1" max="3" width="7.44140625" style="1" customWidth="1"/>
    <col min="4" max="4" width="7.44140625" style="6" customWidth="1"/>
    <col min="5" max="5" width="8.88671875" style="6" customWidth="1"/>
    <col min="6" max="6" width="11.21875" style="1" customWidth="1"/>
    <col min="7" max="7" width="8.6640625" style="1" customWidth="1"/>
    <col min="8" max="8" width="8.21875" style="1" customWidth="1"/>
    <col min="9" max="9" width="11.88671875" style="1" customWidth="1"/>
    <col min="10" max="13" width="7.33203125" style="1" customWidth="1"/>
    <col min="14" max="19" width="7.33203125" style="1" hidden="1" customWidth="1"/>
    <col min="20" max="20" width="18" style="1" hidden="1" customWidth="1"/>
    <col min="21" max="21" width="9.88671875" style="1" hidden="1" customWidth="1"/>
    <col min="22" max="23" width="0" style="1" hidden="1" customWidth="1"/>
    <col min="24" max="16384" width="8.88671875" style="1"/>
  </cols>
  <sheetData>
    <row r="1" spans="1:23" s="15" customFormat="1" ht="36" customHeight="1">
      <c r="A1" s="401" t="s">
        <v>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</row>
    <row r="2" spans="1:23" s="18" customFormat="1" ht="29.25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2" t="str">
        <f>전주!P2</f>
        <v>Ο 조사일시 : 2024. 1. 30. ~ 2. 5.</v>
      </c>
      <c r="Q2" s="402"/>
      <c r="R2" s="402"/>
      <c r="S2" s="402"/>
      <c r="T2" s="402"/>
      <c r="U2" s="402"/>
      <c r="V2" s="402"/>
      <c r="W2" s="402"/>
    </row>
    <row r="3" spans="1:23" s="18" customFormat="1" ht="29.25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24" t="s">
        <v>76</v>
      </c>
      <c r="Q3" s="424"/>
      <c r="R3" s="424"/>
      <c r="S3" s="424"/>
      <c r="T3" s="424"/>
      <c r="U3" s="424"/>
      <c r="V3" s="424"/>
      <c r="W3" s="424"/>
    </row>
    <row r="4" spans="1:23" s="19" customFormat="1" ht="33.75" customHeight="1">
      <c r="A4" s="403" t="s">
        <v>6</v>
      </c>
      <c r="B4" s="404"/>
      <c r="C4" s="404"/>
      <c r="D4" s="404" t="s">
        <v>7</v>
      </c>
      <c r="E4" s="404" t="s">
        <v>8</v>
      </c>
      <c r="F4" s="406" t="s">
        <v>30</v>
      </c>
      <c r="G4" s="404" t="s">
        <v>31</v>
      </c>
      <c r="H4" s="404"/>
      <c r="I4" s="404"/>
      <c r="J4" s="404" t="s">
        <v>32</v>
      </c>
      <c r="K4" s="404"/>
      <c r="L4" s="404" t="s">
        <v>33</v>
      </c>
      <c r="M4" s="404"/>
      <c r="N4" s="406" t="s">
        <v>34</v>
      </c>
      <c r="O4" s="406"/>
      <c r="P4" s="406"/>
      <c r="Q4" s="406"/>
      <c r="R4" s="406"/>
      <c r="S4" s="406"/>
      <c r="T4" s="404" t="s">
        <v>35</v>
      </c>
      <c r="U4" s="406" t="s">
        <v>36</v>
      </c>
      <c r="V4" s="409" t="s">
        <v>37</v>
      </c>
      <c r="W4" s="399" t="s">
        <v>17</v>
      </c>
    </row>
    <row r="5" spans="1:23" s="19" customFormat="1" ht="39.75" customHeight="1">
      <c r="A5" s="32" t="s">
        <v>2</v>
      </c>
      <c r="B5" s="28" t="s">
        <v>3</v>
      </c>
      <c r="C5" s="28" t="s">
        <v>4</v>
      </c>
      <c r="D5" s="405"/>
      <c r="E5" s="405"/>
      <c r="F5" s="405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05"/>
      <c r="U5" s="405"/>
      <c r="V5" s="410"/>
      <c r="W5" s="400"/>
    </row>
    <row r="6" spans="1:23" s="2" customFormat="1" ht="24" customHeight="1">
      <c r="A6" s="213" t="s">
        <v>352</v>
      </c>
      <c r="B6" s="221" t="s">
        <v>353</v>
      </c>
      <c r="C6" s="221" t="s">
        <v>354</v>
      </c>
      <c r="D6" s="222" t="s">
        <v>355</v>
      </c>
      <c r="E6" s="222" t="s">
        <v>362</v>
      </c>
      <c r="F6" s="357">
        <v>774</v>
      </c>
      <c r="G6" s="357">
        <v>15</v>
      </c>
      <c r="H6" s="210" t="s">
        <v>365</v>
      </c>
      <c r="I6" s="196" t="s">
        <v>159</v>
      </c>
      <c r="J6" s="357">
        <v>15</v>
      </c>
      <c r="K6" s="40">
        <v>2024</v>
      </c>
      <c r="L6" s="30">
        <v>0</v>
      </c>
      <c r="M6" s="40"/>
      <c r="N6" s="40"/>
      <c r="O6" s="40"/>
      <c r="P6" s="40"/>
      <c r="Q6" s="41"/>
      <c r="R6" s="41"/>
      <c r="S6" s="41"/>
      <c r="T6" s="427"/>
      <c r="U6" s="427"/>
      <c r="V6" s="41"/>
      <c r="W6" s="43"/>
    </row>
    <row r="7" spans="1:23" s="2" customFormat="1" ht="24" customHeight="1">
      <c r="A7" s="213" t="s">
        <v>352</v>
      </c>
      <c r="B7" s="221" t="s">
        <v>353</v>
      </c>
      <c r="C7" s="221" t="s">
        <v>354</v>
      </c>
      <c r="D7" s="222" t="s">
        <v>356</v>
      </c>
      <c r="E7" s="222" t="s">
        <v>363</v>
      </c>
      <c r="F7" s="357">
        <v>7664</v>
      </c>
      <c r="G7" s="357">
        <v>197</v>
      </c>
      <c r="H7" s="210" t="s">
        <v>365</v>
      </c>
      <c r="I7" s="196" t="s">
        <v>159</v>
      </c>
      <c r="J7" s="357">
        <v>197</v>
      </c>
      <c r="K7" s="40">
        <v>2024</v>
      </c>
      <c r="L7" s="30">
        <v>0</v>
      </c>
      <c r="M7" s="40"/>
      <c r="N7" s="40"/>
      <c r="O7" s="40"/>
      <c r="P7" s="40"/>
      <c r="Q7" s="41"/>
      <c r="R7" s="41"/>
      <c r="S7" s="41"/>
      <c r="T7" s="429"/>
      <c r="U7" s="429"/>
      <c r="V7" s="41"/>
      <c r="W7" s="43"/>
    </row>
    <row r="8" spans="1:23" s="2" customFormat="1" ht="24" customHeight="1">
      <c r="A8" s="213" t="s">
        <v>352</v>
      </c>
      <c r="B8" s="221" t="s">
        <v>353</v>
      </c>
      <c r="C8" s="221" t="s">
        <v>354</v>
      </c>
      <c r="D8" s="222" t="s">
        <v>357</v>
      </c>
      <c r="E8" s="222" t="s">
        <v>362</v>
      </c>
      <c r="F8" s="357">
        <v>645</v>
      </c>
      <c r="G8" s="357">
        <v>131</v>
      </c>
      <c r="H8" s="210" t="s">
        <v>365</v>
      </c>
      <c r="I8" s="196" t="s">
        <v>159</v>
      </c>
      <c r="J8" s="357">
        <v>131</v>
      </c>
      <c r="K8" s="40">
        <v>2024</v>
      </c>
      <c r="L8" s="30">
        <v>0</v>
      </c>
      <c r="M8" s="40"/>
      <c r="N8" s="40"/>
      <c r="O8" s="40"/>
      <c r="P8" s="40"/>
      <c r="Q8" s="41"/>
      <c r="R8" s="41"/>
      <c r="S8" s="41"/>
      <c r="T8" s="429"/>
      <c r="U8" s="429"/>
      <c r="V8" s="41"/>
      <c r="W8" s="43"/>
    </row>
    <row r="9" spans="1:23" s="2" customFormat="1" ht="24" customHeight="1">
      <c r="A9" s="213" t="s">
        <v>352</v>
      </c>
      <c r="B9" s="221" t="s">
        <v>353</v>
      </c>
      <c r="C9" s="221" t="s">
        <v>354</v>
      </c>
      <c r="D9" s="222" t="s">
        <v>358</v>
      </c>
      <c r="E9" s="222" t="s">
        <v>362</v>
      </c>
      <c r="F9" s="357">
        <v>545</v>
      </c>
      <c r="G9" s="357">
        <v>14</v>
      </c>
      <c r="H9" s="210" t="s">
        <v>365</v>
      </c>
      <c r="I9" s="196" t="s">
        <v>159</v>
      </c>
      <c r="J9" s="357">
        <v>14</v>
      </c>
      <c r="K9" s="40">
        <v>2024</v>
      </c>
      <c r="L9" s="30">
        <v>0</v>
      </c>
      <c r="M9" s="40"/>
      <c r="N9" s="40"/>
      <c r="O9" s="40"/>
      <c r="P9" s="40"/>
      <c r="Q9" s="41"/>
      <c r="R9" s="41"/>
      <c r="S9" s="41"/>
      <c r="T9" s="429"/>
      <c r="U9" s="429"/>
      <c r="V9" s="41"/>
      <c r="W9" s="43"/>
    </row>
    <row r="10" spans="1:23" s="2" customFormat="1" ht="24" customHeight="1">
      <c r="A10" s="213" t="s">
        <v>352</v>
      </c>
      <c r="B10" s="221" t="s">
        <v>353</v>
      </c>
      <c r="C10" s="221" t="s">
        <v>354</v>
      </c>
      <c r="D10" s="222" t="s">
        <v>359</v>
      </c>
      <c r="E10" s="222" t="s">
        <v>364</v>
      </c>
      <c r="F10" s="357">
        <v>28562</v>
      </c>
      <c r="G10" s="357">
        <v>554</v>
      </c>
      <c r="H10" s="210" t="s">
        <v>365</v>
      </c>
      <c r="I10" s="196" t="s">
        <v>159</v>
      </c>
      <c r="J10" s="357">
        <v>554</v>
      </c>
      <c r="K10" s="40">
        <v>2024</v>
      </c>
      <c r="L10" s="30">
        <v>0</v>
      </c>
      <c r="M10" s="40"/>
      <c r="N10" s="40"/>
      <c r="O10" s="40"/>
      <c r="P10" s="40"/>
      <c r="Q10" s="41"/>
      <c r="R10" s="41"/>
      <c r="S10" s="41"/>
      <c r="T10" s="429"/>
      <c r="U10" s="429"/>
      <c r="V10" s="41"/>
      <c r="W10" s="43"/>
    </row>
    <row r="11" spans="1:23" s="2" customFormat="1" ht="24" customHeight="1">
      <c r="A11" s="213" t="s">
        <v>352</v>
      </c>
      <c r="B11" s="221" t="s">
        <v>353</v>
      </c>
      <c r="C11" s="221" t="s">
        <v>354</v>
      </c>
      <c r="D11" s="222" t="s">
        <v>360</v>
      </c>
      <c r="E11" s="222" t="s">
        <v>364</v>
      </c>
      <c r="F11" s="357">
        <v>47603</v>
      </c>
      <c r="G11" s="357">
        <v>49</v>
      </c>
      <c r="H11" s="210" t="s">
        <v>365</v>
      </c>
      <c r="I11" s="196" t="s">
        <v>159</v>
      </c>
      <c r="J11" s="357">
        <v>49</v>
      </c>
      <c r="K11" s="40">
        <v>2024</v>
      </c>
      <c r="L11" s="30">
        <v>0</v>
      </c>
      <c r="M11" s="40"/>
      <c r="N11" s="40"/>
      <c r="O11" s="40"/>
      <c r="P11" s="40"/>
      <c r="Q11" s="41"/>
      <c r="R11" s="41"/>
      <c r="S11" s="41"/>
      <c r="T11" s="429"/>
      <c r="U11" s="429"/>
      <c r="V11" s="41"/>
      <c r="W11" s="43"/>
    </row>
    <row r="12" spans="1:23" s="2" customFormat="1" ht="24" customHeight="1">
      <c r="A12" s="213" t="s">
        <v>352</v>
      </c>
      <c r="B12" s="221" t="s">
        <v>353</v>
      </c>
      <c r="C12" s="221" t="s">
        <v>354</v>
      </c>
      <c r="D12" s="222" t="s">
        <v>361</v>
      </c>
      <c r="E12" s="222" t="s">
        <v>364</v>
      </c>
      <c r="F12" s="357">
        <v>58215</v>
      </c>
      <c r="G12" s="357">
        <v>88</v>
      </c>
      <c r="H12" s="210" t="s">
        <v>365</v>
      </c>
      <c r="I12" s="196" t="s">
        <v>159</v>
      </c>
      <c r="J12" s="357">
        <v>88</v>
      </c>
      <c r="K12" s="40">
        <v>2024</v>
      </c>
      <c r="L12" s="30">
        <v>0</v>
      </c>
      <c r="M12" s="40"/>
      <c r="N12" s="40"/>
      <c r="O12" s="40"/>
      <c r="P12" s="40"/>
      <c r="Q12" s="41"/>
      <c r="R12" s="41"/>
      <c r="S12" s="41"/>
      <c r="T12" s="429"/>
      <c r="U12" s="429"/>
      <c r="V12" s="41"/>
      <c r="W12" s="43"/>
    </row>
    <row r="13" spans="1:23" s="2" customFormat="1" ht="24" customHeight="1">
      <c r="A13" s="213" t="s">
        <v>352</v>
      </c>
      <c r="B13" s="221" t="s">
        <v>353</v>
      </c>
      <c r="C13" s="221" t="s">
        <v>354</v>
      </c>
      <c r="D13" s="222" t="s">
        <v>356</v>
      </c>
      <c r="E13" s="222" t="s">
        <v>363</v>
      </c>
      <c r="F13" s="216">
        <v>7664</v>
      </c>
      <c r="G13" s="216">
        <v>457</v>
      </c>
      <c r="H13" s="210" t="s">
        <v>365</v>
      </c>
      <c r="I13" s="196" t="s">
        <v>159</v>
      </c>
      <c r="J13" s="216">
        <v>457</v>
      </c>
      <c r="K13" s="40">
        <v>2024</v>
      </c>
      <c r="L13" s="30">
        <v>0</v>
      </c>
      <c r="M13" s="40"/>
      <c r="N13" s="40"/>
      <c r="O13" s="40"/>
      <c r="P13" s="40"/>
      <c r="Q13" s="41"/>
      <c r="R13" s="41"/>
      <c r="S13" s="41"/>
      <c r="T13" s="429"/>
      <c r="U13" s="429"/>
      <c r="V13" s="41"/>
      <c r="W13" s="43"/>
    </row>
    <row r="14" spans="1:23" s="2" customFormat="1" ht="24" customHeight="1">
      <c r="A14" s="213" t="s">
        <v>352</v>
      </c>
      <c r="B14" s="221" t="s">
        <v>353</v>
      </c>
      <c r="C14" s="221" t="s">
        <v>354</v>
      </c>
      <c r="D14" s="222" t="s">
        <v>366</v>
      </c>
      <c r="E14" s="222" t="s">
        <v>369</v>
      </c>
      <c r="F14" s="216">
        <v>744</v>
      </c>
      <c r="G14" s="216">
        <v>18</v>
      </c>
      <c r="H14" s="210" t="s">
        <v>365</v>
      </c>
      <c r="I14" s="196" t="s">
        <v>159</v>
      </c>
      <c r="J14" s="216">
        <v>18</v>
      </c>
      <c r="K14" s="40">
        <v>2024</v>
      </c>
      <c r="L14" s="30">
        <v>0</v>
      </c>
      <c r="M14" s="40"/>
      <c r="N14" s="40"/>
      <c r="O14" s="40"/>
      <c r="P14" s="40"/>
      <c r="Q14" s="41"/>
      <c r="R14" s="41"/>
      <c r="S14" s="41"/>
      <c r="T14" s="429"/>
      <c r="U14" s="429"/>
      <c r="V14" s="41"/>
      <c r="W14" s="43"/>
    </row>
    <row r="15" spans="1:23" s="2" customFormat="1" ht="24" customHeight="1">
      <c r="A15" s="213" t="s">
        <v>352</v>
      </c>
      <c r="B15" s="221" t="s">
        <v>353</v>
      </c>
      <c r="C15" s="221" t="s">
        <v>354</v>
      </c>
      <c r="D15" s="222" t="s">
        <v>367</v>
      </c>
      <c r="E15" s="222" t="s">
        <v>362</v>
      </c>
      <c r="F15" s="216">
        <v>496</v>
      </c>
      <c r="G15" s="216">
        <v>36</v>
      </c>
      <c r="H15" s="210" t="s">
        <v>365</v>
      </c>
      <c r="I15" s="196" t="s">
        <v>159</v>
      </c>
      <c r="J15" s="216">
        <v>36</v>
      </c>
      <c r="K15" s="40">
        <v>2024</v>
      </c>
      <c r="L15" s="30">
        <v>0</v>
      </c>
      <c r="M15" s="40"/>
      <c r="N15" s="40"/>
      <c r="O15" s="40"/>
      <c r="P15" s="40"/>
      <c r="Q15" s="41"/>
      <c r="R15" s="41"/>
      <c r="S15" s="41"/>
      <c r="T15" s="429"/>
      <c r="U15" s="429"/>
      <c r="V15" s="41"/>
      <c r="W15" s="43"/>
    </row>
    <row r="16" spans="1:23" s="2" customFormat="1" ht="24" customHeight="1">
      <c r="A16" s="213" t="s">
        <v>352</v>
      </c>
      <c r="B16" s="221" t="s">
        <v>353</v>
      </c>
      <c r="C16" s="221" t="s">
        <v>354</v>
      </c>
      <c r="D16" s="222" t="s">
        <v>368</v>
      </c>
      <c r="E16" s="222" t="s">
        <v>364</v>
      </c>
      <c r="F16" s="216">
        <v>204099</v>
      </c>
      <c r="G16" s="216">
        <v>1115</v>
      </c>
      <c r="H16" s="210" t="s">
        <v>365</v>
      </c>
      <c r="I16" s="196" t="s">
        <v>159</v>
      </c>
      <c r="J16" s="216">
        <v>1115</v>
      </c>
      <c r="K16" s="40">
        <v>2024</v>
      </c>
      <c r="L16" s="30">
        <v>0</v>
      </c>
      <c r="M16" s="40"/>
      <c r="N16" s="40"/>
      <c r="O16" s="40"/>
      <c r="P16" s="40"/>
      <c r="Q16" s="41"/>
      <c r="R16" s="41"/>
      <c r="S16" s="41"/>
      <c r="T16" s="429"/>
      <c r="U16" s="429"/>
      <c r="V16" s="41"/>
      <c r="W16" s="43"/>
    </row>
    <row r="17" spans="1:23" s="2" customFormat="1" ht="24" customHeight="1">
      <c r="A17" s="213" t="s">
        <v>370</v>
      </c>
      <c r="B17" s="221" t="s">
        <v>371</v>
      </c>
      <c r="C17" s="221" t="s">
        <v>372</v>
      </c>
      <c r="D17" s="222" t="s">
        <v>373</v>
      </c>
      <c r="E17" s="222" t="s">
        <v>362</v>
      </c>
      <c r="F17" s="216">
        <v>466</v>
      </c>
      <c r="G17" s="216">
        <v>26</v>
      </c>
      <c r="H17" s="210" t="s">
        <v>66</v>
      </c>
      <c r="I17" s="196" t="s">
        <v>159</v>
      </c>
      <c r="J17" s="216">
        <v>26</v>
      </c>
      <c r="K17" s="40">
        <v>2024</v>
      </c>
      <c r="L17" s="30">
        <v>0</v>
      </c>
      <c r="M17" s="40"/>
      <c r="N17" s="40"/>
      <c r="O17" s="40"/>
      <c r="P17" s="40"/>
      <c r="Q17" s="41"/>
      <c r="R17" s="41"/>
      <c r="S17" s="41"/>
      <c r="T17" s="429"/>
      <c r="U17" s="429"/>
      <c r="V17" s="41"/>
      <c r="W17" s="43"/>
    </row>
    <row r="18" spans="1:23" s="2" customFormat="1" ht="24" customHeight="1">
      <c r="A18" s="213" t="s">
        <v>370</v>
      </c>
      <c r="B18" s="221" t="s">
        <v>371</v>
      </c>
      <c r="C18" s="221" t="s">
        <v>372</v>
      </c>
      <c r="D18" s="222" t="s">
        <v>374</v>
      </c>
      <c r="E18" s="222" t="s">
        <v>380</v>
      </c>
      <c r="F18" s="216">
        <v>1332</v>
      </c>
      <c r="G18" s="216">
        <v>70</v>
      </c>
      <c r="H18" s="210" t="s">
        <v>66</v>
      </c>
      <c r="I18" s="196" t="s">
        <v>159</v>
      </c>
      <c r="J18" s="216">
        <v>70</v>
      </c>
      <c r="K18" s="40">
        <v>2024</v>
      </c>
      <c r="L18" s="30">
        <v>0</v>
      </c>
      <c r="M18" s="40"/>
      <c r="N18" s="40"/>
      <c r="O18" s="40"/>
      <c r="P18" s="40"/>
      <c r="Q18" s="41"/>
      <c r="R18" s="41"/>
      <c r="S18" s="41"/>
      <c r="T18" s="429"/>
      <c r="U18" s="429"/>
      <c r="V18" s="41"/>
      <c r="W18" s="43"/>
    </row>
    <row r="19" spans="1:23" s="2" customFormat="1" ht="24" customHeight="1">
      <c r="A19" s="213" t="s">
        <v>370</v>
      </c>
      <c r="B19" s="221" t="s">
        <v>371</v>
      </c>
      <c r="C19" s="221" t="s">
        <v>372</v>
      </c>
      <c r="D19" s="222" t="s">
        <v>375</v>
      </c>
      <c r="E19" s="222" t="s">
        <v>363</v>
      </c>
      <c r="F19" s="216">
        <v>18094</v>
      </c>
      <c r="G19" s="216">
        <v>1664</v>
      </c>
      <c r="H19" s="210" t="s">
        <v>66</v>
      </c>
      <c r="I19" s="196" t="s">
        <v>159</v>
      </c>
      <c r="J19" s="216">
        <v>1664</v>
      </c>
      <c r="K19" s="40">
        <v>2024</v>
      </c>
      <c r="L19" s="30">
        <v>0</v>
      </c>
      <c r="M19" s="40"/>
      <c r="N19" s="40"/>
      <c r="O19" s="40"/>
      <c r="P19" s="40"/>
      <c r="Q19" s="41"/>
      <c r="R19" s="41"/>
      <c r="S19" s="41"/>
      <c r="T19" s="429"/>
      <c r="U19" s="429"/>
      <c r="V19" s="41"/>
      <c r="W19" s="43"/>
    </row>
    <row r="20" spans="1:23" s="2" customFormat="1" ht="24" customHeight="1">
      <c r="A20" s="213" t="s">
        <v>370</v>
      </c>
      <c r="B20" s="221" t="s">
        <v>371</v>
      </c>
      <c r="C20" s="221" t="s">
        <v>372</v>
      </c>
      <c r="D20" s="222" t="s">
        <v>376</v>
      </c>
      <c r="E20" s="222" t="s">
        <v>364</v>
      </c>
      <c r="F20" s="216">
        <v>215</v>
      </c>
      <c r="G20" s="216">
        <v>111</v>
      </c>
      <c r="H20" s="210" t="s">
        <v>66</v>
      </c>
      <c r="I20" s="196" t="s">
        <v>159</v>
      </c>
      <c r="J20" s="216">
        <v>111</v>
      </c>
      <c r="K20" s="40">
        <v>2024</v>
      </c>
      <c r="L20" s="30">
        <v>0</v>
      </c>
      <c r="M20" s="40"/>
      <c r="N20" s="40"/>
      <c r="O20" s="40"/>
      <c r="P20" s="40"/>
      <c r="Q20" s="41"/>
      <c r="R20" s="41"/>
      <c r="S20" s="41"/>
      <c r="T20" s="429"/>
      <c r="U20" s="429"/>
      <c r="V20" s="41"/>
      <c r="W20" s="43"/>
    </row>
    <row r="21" spans="1:23" s="2" customFormat="1" ht="24" customHeight="1">
      <c r="A21" s="213" t="s">
        <v>370</v>
      </c>
      <c r="B21" s="221" t="s">
        <v>371</v>
      </c>
      <c r="C21" s="221" t="s">
        <v>372</v>
      </c>
      <c r="D21" s="222" t="s">
        <v>377</v>
      </c>
      <c r="E21" s="222" t="s">
        <v>364</v>
      </c>
      <c r="F21" s="216">
        <v>2479</v>
      </c>
      <c r="G21" s="216">
        <v>174</v>
      </c>
      <c r="H21" s="210" t="s">
        <v>66</v>
      </c>
      <c r="I21" s="196" t="s">
        <v>159</v>
      </c>
      <c r="J21" s="216">
        <v>174</v>
      </c>
      <c r="K21" s="40">
        <v>2024</v>
      </c>
      <c r="L21" s="30">
        <v>0</v>
      </c>
      <c r="M21" s="40"/>
      <c r="N21" s="40"/>
      <c r="O21" s="40"/>
      <c r="P21" s="40"/>
      <c r="Q21" s="41"/>
      <c r="R21" s="41"/>
      <c r="S21" s="41"/>
      <c r="T21" s="429"/>
      <c r="U21" s="429"/>
      <c r="V21" s="41"/>
      <c r="W21" s="43"/>
    </row>
    <row r="22" spans="1:23" s="2" customFormat="1" ht="24" customHeight="1">
      <c r="A22" s="213" t="s">
        <v>370</v>
      </c>
      <c r="B22" s="221" t="s">
        <v>371</v>
      </c>
      <c r="C22" s="221" t="s">
        <v>372</v>
      </c>
      <c r="D22" s="222" t="s">
        <v>378</v>
      </c>
      <c r="E22" s="222" t="s">
        <v>364</v>
      </c>
      <c r="F22" s="216">
        <v>8231</v>
      </c>
      <c r="G22" s="216">
        <v>61</v>
      </c>
      <c r="H22" s="210" t="s">
        <v>66</v>
      </c>
      <c r="I22" s="196" t="s">
        <v>159</v>
      </c>
      <c r="J22" s="216">
        <v>61</v>
      </c>
      <c r="K22" s="40">
        <v>2024</v>
      </c>
      <c r="L22" s="30">
        <v>0</v>
      </c>
      <c r="M22" s="40"/>
      <c r="N22" s="40"/>
      <c r="O22" s="40"/>
      <c r="P22" s="40"/>
      <c r="Q22" s="41"/>
      <c r="R22" s="41"/>
      <c r="S22" s="41"/>
      <c r="T22" s="429"/>
      <c r="U22" s="429"/>
      <c r="V22" s="41"/>
      <c r="W22" s="43"/>
    </row>
    <row r="23" spans="1:23" s="2" customFormat="1" ht="24" customHeight="1">
      <c r="A23" s="213" t="s">
        <v>370</v>
      </c>
      <c r="B23" s="221" t="s">
        <v>371</v>
      </c>
      <c r="C23" s="221" t="s">
        <v>372</v>
      </c>
      <c r="D23" s="222" t="s">
        <v>379</v>
      </c>
      <c r="E23" s="222" t="s">
        <v>364</v>
      </c>
      <c r="F23" s="216">
        <v>7140</v>
      </c>
      <c r="G23" s="216">
        <v>401</v>
      </c>
      <c r="H23" s="210" t="s">
        <v>66</v>
      </c>
      <c r="I23" s="196" t="s">
        <v>159</v>
      </c>
      <c r="J23" s="216">
        <v>401</v>
      </c>
      <c r="K23" s="40">
        <v>2024</v>
      </c>
      <c r="L23" s="30">
        <v>0</v>
      </c>
      <c r="M23" s="40"/>
      <c r="N23" s="40"/>
      <c r="O23" s="40"/>
      <c r="P23" s="40"/>
      <c r="Q23" s="41"/>
      <c r="R23" s="41"/>
      <c r="S23" s="41"/>
      <c r="T23" s="429"/>
      <c r="U23" s="429"/>
      <c r="V23" s="41"/>
      <c r="W23" s="43"/>
    </row>
    <row r="24" spans="1:23" s="2" customFormat="1" ht="24" customHeight="1">
      <c r="A24" s="213" t="s">
        <v>370</v>
      </c>
      <c r="B24" s="221" t="s">
        <v>381</v>
      </c>
      <c r="C24" s="221" t="s">
        <v>382</v>
      </c>
      <c r="D24" s="222" t="s">
        <v>383</v>
      </c>
      <c r="E24" s="222" t="s">
        <v>363</v>
      </c>
      <c r="F24" s="357">
        <v>1536</v>
      </c>
      <c r="G24" s="357">
        <v>360</v>
      </c>
      <c r="H24" s="210" t="s">
        <v>66</v>
      </c>
      <c r="I24" s="196" t="s">
        <v>159</v>
      </c>
      <c r="J24" s="216">
        <v>360</v>
      </c>
      <c r="K24" s="40">
        <v>2024</v>
      </c>
      <c r="L24" s="30">
        <v>0</v>
      </c>
      <c r="M24" s="40"/>
      <c r="N24" s="40"/>
      <c r="O24" s="40"/>
      <c r="P24" s="40"/>
      <c r="Q24" s="41"/>
      <c r="R24" s="41"/>
      <c r="S24" s="41"/>
      <c r="T24" s="429"/>
      <c r="U24" s="429"/>
      <c r="V24" s="41"/>
      <c r="W24" s="43"/>
    </row>
    <row r="25" spans="1:23" s="2" customFormat="1" ht="24" customHeight="1">
      <c r="A25" s="213" t="s">
        <v>370</v>
      </c>
      <c r="B25" s="221" t="s">
        <v>381</v>
      </c>
      <c r="C25" s="221" t="s">
        <v>382</v>
      </c>
      <c r="D25" s="222" t="s">
        <v>384</v>
      </c>
      <c r="E25" s="222" t="s">
        <v>364</v>
      </c>
      <c r="F25" s="357">
        <v>5058</v>
      </c>
      <c r="G25" s="357">
        <v>47</v>
      </c>
      <c r="H25" s="210" t="s">
        <v>66</v>
      </c>
      <c r="I25" s="196" t="s">
        <v>159</v>
      </c>
      <c r="J25" s="216">
        <v>47</v>
      </c>
      <c r="K25" s="40">
        <v>2024</v>
      </c>
      <c r="L25" s="30">
        <v>0</v>
      </c>
      <c r="M25" s="40"/>
      <c r="N25" s="40"/>
      <c r="O25" s="40"/>
      <c r="P25" s="40"/>
      <c r="Q25" s="41"/>
      <c r="R25" s="41"/>
      <c r="S25" s="41"/>
      <c r="T25" s="429"/>
      <c r="U25" s="429"/>
      <c r="V25" s="41"/>
      <c r="W25" s="43"/>
    </row>
    <row r="26" spans="1:23" s="2" customFormat="1" ht="24" customHeight="1">
      <c r="A26" s="213" t="s">
        <v>370</v>
      </c>
      <c r="B26" s="221" t="s">
        <v>381</v>
      </c>
      <c r="C26" s="221" t="s">
        <v>385</v>
      </c>
      <c r="D26" s="222" t="s">
        <v>386</v>
      </c>
      <c r="E26" s="222" t="s">
        <v>363</v>
      </c>
      <c r="F26" s="216">
        <v>4755</v>
      </c>
      <c r="G26" s="216">
        <v>442</v>
      </c>
      <c r="H26" s="210" t="s">
        <v>66</v>
      </c>
      <c r="I26" s="196" t="s">
        <v>159</v>
      </c>
      <c r="J26" s="216">
        <v>442</v>
      </c>
      <c r="K26" s="40">
        <v>2024</v>
      </c>
      <c r="L26" s="30">
        <v>0</v>
      </c>
      <c r="M26" s="40"/>
      <c r="N26" s="40"/>
      <c r="O26" s="40"/>
      <c r="P26" s="40"/>
      <c r="Q26" s="41"/>
      <c r="R26" s="41"/>
      <c r="S26" s="41"/>
      <c r="T26" s="429"/>
      <c r="U26" s="429"/>
      <c r="V26" s="41"/>
      <c r="W26" s="43"/>
    </row>
    <row r="27" spans="1:23" s="2" customFormat="1" ht="24" customHeight="1">
      <c r="A27" s="213" t="s">
        <v>370</v>
      </c>
      <c r="B27" s="221" t="s">
        <v>381</v>
      </c>
      <c r="C27" s="221" t="s">
        <v>385</v>
      </c>
      <c r="D27" s="222" t="s">
        <v>387</v>
      </c>
      <c r="E27" s="222" t="s">
        <v>363</v>
      </c>
      <c r="F27" s="216">
        <v>687</v>
      </c>
      <c r="G27" s="216">
        <v>154</v>
      </c>
      <c r="H27" s="210" t="s">
        <v>66</v>
      </c>
      <c r="I27" s="196" t="s">
        <v>159</v>
      </c>
      <c r="J27" s="216">
        <v>154</v>
      </c>
      <c r="K27" s="40">
        <v>2024</v>
      </c>
      <c r="L27" s="30">
        <v>0</v>
      </c>
      <c r="M27" s="40"/>
      <c r="N27" s="40"/>
      <c r="O27" s="40"/>
      <c r="P27" s="40"/>
      <c r="Q27" s="41"/>
      <c r="R27" s="41"/>
      <c r="S27" s="41"/>
      <c r="T27" s="429"/>
      <c r="U27" s="429"/>
      <c r="V27" s="41"/>
      <c r="W27" s="43"/>
    </row>
    <row r="28" spans="1:23" s="2" customFormat="1" ht="24" customHeight="1">
      <c r="A28" s="213" t="s">
        <v>370</v>
      </c>
      <c r="B28" s="221" t="s">
        <v>381</v>
      </c>
      <c r="C28" s="221" t="s">
        <v>385</v>
      </c>
      <c r="D28" s="222" t="s">
        <v>388</v>
      </c>
      <c r="E28" s="222" t="s">
        <v>364</v>
      </c>
      <c r="F28" s="216">
        <v>18858</v>
      </c>
      <c r="G28" s="216">
        <v>927</v>
      </c>
      <c r="H28" s="210" t="s">
        <v>66</v>
      </c>
      <c r="I28" s="196" t="s">
        <v>159</v>
      </c>
      <c r="J28" s="216">
        <v>927</v>
      </c>
      <c r="K28" s="40">
        <v>2024</v>
      </c>
      <c r="L28" s="30">
        <v>0</v>
      </c>
      <c r="M28" s="40"/>
      <c r="N28" s="40"/>
      <c r="O28" s="40"/>
      <c r="P28" s="40"/>
      <c r="Q28" s="41"/>
      <c r="R28" s="41"/>
      <c r="S28" s="41"/>
      <c r="T28" s="429"/>
      <c r="U28" s="429"/>
      <c r="V28" s="41"/>
      <c r="W28" s="43"/>
    </row>
    <row r="29" spans="1:23" s="4" customFormat="1" ht="24.95" customHeight="1" thickBot="1">
      <c r="A29" s="34" t="s">
        <v>38</v>
      </c>
      <c r="B29" s="35"/>
      <c r="C29" s="35"/>
      <c r="D29" s="36" t="str">
        <f>COUNTA(D6:D28)&amp;"필지"</f>
        <v>23필지</v>
      </c>
      <c r="E29" s="36"/>
      <c r="F29" s="37">
        <f>SUM(F6:F28)</f>
        <v>425862</v>
      </c>
      <c r="G29" s="37">
        <f>SUM(G6:G28)</f>
        <v>7111</v>
      </c>
      <c r="H29" s="36"/>
      <c r="I29" s="36"/>
      <c r="J29" s="37">
        <f>SUM(J6:J28)</f>
        <v>7111</v>
      </c>
      <c r="K29" s="47"/>
      <c r="L29" s="47"/>
      <c r="M29" s="47"/>
      <c r="N29" s="47"/>
      <c r="O29" s="47"/>
      <c r="P29" s="47"/>
      <c r="Q29" s="48"/>
      <c r="R29" s="48"/>
      <c r="S29" s="48"/>
      <c r="T29" s="48"/>
      <c r="U29" s="48"/>
      <c r="V29" s="48"/>
      <c r="W29" s="49"/>
    </row>
    <row r="30" spans="1:23">
      <c r="F30" s="7"/>
      <c r="G30" s="7"/>
    </row>
    <row r="31" spans="1:23">
      <c r="F31" s="7"/>
      <c r="G31" s="7"/>
    </row>
    <row r="32" spans="1:23">
      <c r="F32" s="7"/>
      <c r="G32" s="7"/>
    </row>
    <row r="33" spans="6:7">
      <c r="F33" s="7"/>
      <c r="G33" s="7"/>
    </row>
    <row r="34" spans="6:7">
      <c r="F34" s="7"/>
      <c r="G34" s="7"/>
    </row>
    <row r="35" spans="6:7">
      <c r="F35" s="7"/>
      <c r="G35" s="7"/>
    </row>
    <row r="36" spans="6:7">
      <c r="F36" s="7"/>
      <c r="G36" s="7"/>
    </row>
    <row r="37" spans="6:7">
      <c r="F37" s="7"/>
      <c r="G37" s="7"/>
    </row>
    <row r="38" spans="6:7">
      <c r="F38" s="7"/>
      <c r="G38" s="7"/>
    </row>
    <row r="39" spans="6:7">
      <c r="F39" s="7"/>
      <c r="G39" s="7"/>
    </row>
    <row r="40" spans="6:7">
      <c r="F40" s="7"/>
      <c r="G40" s="7"/>
    </row>
    <row r="41" spans="6:7">
      <c r="F41" s="7"/>
      <c r="G41" s="7"/>
    </row>
    <row r="42" spans="6:7">
      <c r="F42" s="7"/>
      <c r="G42" s="7"/>
    </row>
    <row r="43" spans="6:7">
      <c r="F43" s="7"/>
      <c r="G43" s="7"/>
    </row>
    <row r="44" spans="6:7">
      <c r="F44" s="7"/>
      <c r="G44" s="7"/>
    </row>
    <row r="45" spans="6:7">
      <c r="F45" s="7"/>
      <c r="G45" s="7"/>
    </row>
    <row r="46" spans="6:7">
      <c r="F46" s="7"/>
      <c r="G46" s="7"/>
    </row>
    <row r="47" spans="6:7">
      <c r="F47" s="7"/>
      <c r="G47" s="7"/>
    </row>
    <row r="48" spans="6:7">
      <c r="F48" s="7"/>
      <c r="G48" s="7"/>
    </row>
    <row r="49" spans="6:7">
      <c r="F49" s="7"/>
      <c r="G49" s="7"/>
    </row>
    <row r="50" spans="6:7">
      <c r="F50" s="7"/>
      <c r="G50" s="7"/>
    </row>
    <row r="51" spans="6:7">
      <c r="F51" s="7"/>
      <c r="G51" s="7"/>
    </row>
    <row r="52" spans="6:7">
      <c r="F52" s="7"/>
      <c r="G52" s="7"/>
    </row>
    <row r="53" spans="6:7">
      <c r="F53" s="7"/>
      <c r="G53" s="7"/>
    </row>
    <row r="54" spans="6:7">
      <c r="F54" s="7"/>
      <c r="G54" s="7"/>
    </row>
    <row r="55" spans="6:7">
      <c r="F55" s="7"/>
      <c r="G55" s="7"/>
    </row>
    <row r="56" spans="6:7">
      <c r="F56" s="7"/>
      <c r="G56" s="7"/>
    </row>
    <row r="57" spans="6:7">
      <c r="F57" s="7"/>
      <c r="G57" s="7"/>
    </row>
    <row r="58" spans="6:7">
      <c r="F58" s="7"/>
      <c r="G58" s="7"/>
    </row>
    <row r="59" spans="6:7">
      <c r="F59" s="7"/>
      <c r="G59" s="7"/>
    </row>
    <row r="60" spans="6:7">
      <c r="F60" s="7"/>
      <c r="G60" s="7"/>
    </row>
    <row r="61" spans="6:7">
      <c r="F61" s="7"/>
      <c r="G61" s="7"/>
    </row>
    <row r="62" spans="6:7">
      <c r="F62" s="7"/>
      <c r="G62" s="7"/>
    </row>
    <row r="63" spans="6:7">
      <c r="F63" s="7"/>
      <c r="G63" s="7"/>
    </row>
    <row r="64" spans="6:7">
      <c r="F64" s="7"/>
      <c r="G64" s="7"/>
    </row>
    <row r="65" spans="6:7">
      <c r="F65" s="7"/>
      <c r="G65" s="7"/>
    </row>
    <row r="66" spans="6:7">
      <c r="F66" s="7"/>
      <c r="G66" s="7"/>
    </row>
    <row r="67" spans="6:7">
      <c r="F67" s="7"/>
      <c r="G67" s="7"/>
    </row>
    <row r="68" spans="6:7">
      <c r="F68" s="7"/>
      <c r="G68" s="7"/>
    </row>
    <row r="69" spans="6:7">
      <c r="F69" s="7"/>
      <c r="G69" s="7"/>
    </row>
    <row r="70" spans="6:7">
      <c r="F70" s="7"/>
      <c r="G70" s="7"/>
    </row>
    <row r="71" spans="6:7">
      <c r="F71" s="7"/>
      <c r="G71" s="7"/>
    </row>
    <row r="72" spans="6:7">
      <c r="F72" s="7"/>
      <c r="G72" s="7"/>
    </row>
    <row r="73" spans="6:7">
      <c r="F73" s="7"/>
      <c r="G73" s="7"/>
    </row>
    <row r="74" spans="6:7">
      <c r="F74" s="7"/>
      <c r="G74" s="7"/>
    </row>
    <row r="75" spans="6:7">
      <c r="F75" s="7"/>
      <c r="G75" s="7"/>
    </row>
    <row r="76" spans="6:7">
      <c r="F76" s="7"/>
      <c r="G76" s="7"/>
    </row>
    <row r="77" spans="6:7">
      <c r="F77" s="7"/>
      <c r="G77" s="7"/>
    </row>
    <row r="78" spans="6:7">
      <c r="F78" s="7"/>
      <c r="G78" s="7"/>
    </row>
    <row r="79" spans="6:7">
      <c r="F79" s="7"/>
      <c r="G79" s="7"/>
    </row>
    <row r="80" spans="6:7">
      <c r="F80" s="7"/>
      <c r="G80" s="7"/>
    </row>
    <row r="81" spans="6:7">
      <c r="F81" s="7"/>
      <c r="G81" s="7"/>
    </row>
    <row r="82" spans="6:7">
      <c r="F82" s="7"/>
      <c r="G82" s="7"/>
    </row>
    <row r="83" spans="6:7">
      <c r="F83" s="7"/>
      <c r="G83" s="7"/>
    </row>
    <row r="84" spans="6:7">
      <c r="F84" s="7"/>
      <c r="G84" s="7"/>
    </row>
    <row r="85" spans="6:7">
      <c r="F85" s="7"/>
      <c r="G85" s="7"/>
    </row>
    <row r="86" spans="6:7">
      <c r="F86" s="7"/>
      <c r="G86" s="7"/>
    </row>
    <row r="87" spans="6:7">
      <c r="F87" s="7"/>
      <c r="G87" s="7"/>
    </row>
    <row r="88" spans="6:7">
      <c r="F88" s="7"/>
      <c r="G88" s="7"/>
    </row>
    <row r="89" spans="6:7">
      <c r="F89" s="7"/>
      <c r="G89" s="7"/>
    </row>
    <row r="90" spans="6:7">
      <c r="F90" s="7"/>
      <c r="G90" s="7"/>
    </row>
    <row r="91" spans="6:7">
      <c r="F91" s="7"/>
      <c r="G91" s="7"/>
    </row>
    <row r="92" spans="6:7">
      <c r="F92" s="7"/>
      <c r="G92" s="7"/>
    </row>
    <row r="93" spans="6:7">
      <c r="F93" s="7"/>
      <c r="G93" s="7"/>
    </row>
    <row r="94" spans="6:7">
      <c r="F94" s="7"/>
      <c r="G94" s="7"/>
    </row>
    <row r="95" spans="6:7">
      <c r="F95" s="7"/>
      <c r="G95" s="7"/>
    </row>
    <row r="96" spans="6:7">
      <c r="F96" s="7"/>
      <c r="G96" s="7"/>
    </row>
    <row r="97" spans="6:7">
      <c r="F97" s="7"/>
      <c r="G97" s="7"/>
    </row>
    <row r="98" spans="6:7">
      <c r="F98" s="7"/>
      <c r="G98" s="7"/>
    </row>
    <row r="99" spans="6:7">
      <c r="F99" s="7"/>
      <c r="G99" s="7"/>
    </row>
    <row r="100" spans="6:7">
      <c r="F100" s="7"/>
      <c r="G100" s="7"/>
    </row>
    <row r="101" spans="6:7">
      <c r="F101" s="7"/>
      <c r="G101" s="7"/>
    </row>
    <row r="102" spans="6:7">
      <c r="F102" s="7"/>
      <c r="G102" s="7"/>
    </row>
    <row r="103" spans="6:7">
      <c r="F103" s="7"/>
      <c r="G103" s="7"/>
    </row>
    <row r="104" spans="6:7">
      <c r="F104" s="7"/>
      <c r="G104" s="7"/>
    </row>
    <row r="105" spans="6:7">
      <c r="F105" s="7"/>
      <c r="G105" s="7"/>
    </row>
    <row r="106" spans="6:7">
      <c r="F106" s="7"/>
      <c r="G106" s="7"/>
    </row>
    <row r="107" spans="6:7">
      <c r="F107" s="7"/>
      <c r="G107" s="7"/>
    </row>
    <row r="108" spans="6:7">
      <c r="F108" s="7"/>
      <c r="G108" s="7"/>
    </row>
    <row r="109" spans="6:7">
      <c r="F109" s="7"/>
      <c r="G109" s="7"/>
    </row>
    <row r="110" spans="6:7">
      <c r="F110" s="7"/>
      <c r="G110" s="7"/>
    </row>
    <row r="111" spans="6:7">
      <c r="F111" s="7"/>
      <c r="G111" s="7"/>
    </row>
    <row r="112" spans="6:7">
      <c r="F112" s="7"/>
      <c r="G112" s="7"/>
    </row>
    <row r="113" spans="6:7">
      <c r="F113" s="7"/>
      <c r="G113" s="7"/>
    </row>
    <row r="114" spans="6:7">
      <c r="F114" s="7"/>
      <c r="G114" s="7"/>
    </row>
    <row r="115" spans="6:7">
      <c r="F115" s="7"/>
      <c r="G115" s="7"/>
    </row>
    <row r="116" spans="6:7">
      <c r="F116" s="7"/>
      <c r="G116" s="7"/>
    </row>
    <row r="117" spans="6:7">
      <c r="F117" s="7"/>
      <c r="G117" s="7"/>
    </row>
    <row r="118" spans="6:7">
      <c r="F118" s="7"/>
      <c r="G118" s="7"/>
    </row>
    <row r="119" spans="6:7">
      <c r="F119" s="7"/>
      <c r="G119" s="7"/>
    </row>
    <row r="120" spans="6:7">
      <c r="F120" s="7"/>
      <c r="G120" s="7"/>
    </row>
    <row r="121" spans="6:7">
      <c r="F121" s="7"/>
      <c r="G121" s="7"/>
    </row>
    <row r="122" spans="6:7">
      <c r="F122" s="7"/>
      <c r="G122" s="7"/>
    </row>
    <row r="123" spans="6:7">
      <c r="F123" s="7"/>
      <c r="G123" s="7"/>
    </row>
    <row r="124" spans="6:7">
      <c r="F124" s="7"/>
      <c r="G124" s="7"/>
    </row>
    <row r="125" spans="6:7">
      <c r="F125" s="7"/>
      <c r="G125" s="7"/>
    </row>
    <row r="126" spans="6:7">
      <c r="F126" s="7"/>
      <c r="G126" s="7"/>
    </row>
    <row r="127" spans="6:7">
      <c r="F127" s="7"/>
      <c r="G127" s="7"/>
    </row>
    <row r="128" spans="6:7">
      <c r="F128" s="7"/>
      <c r="G128" s="7"/>
    </row>
    <row r="129" spans="6:7">
      <c r="F129" s="7"/>
      <c r="G129" s="7"/>
    </row>
    <row r="130" spans="6:7">
      <c r="F130" s="7"/>
      <c r="G130" s="7"/>
    </row>
    <row r="131" spans="6:7">
      <c r="F131" s="7"/>
      <c r="G131" s="7"/>
    </row>
    <row r="132" spans="6:7">
      <c r="F132" s="7"/>
      <c r="G132" s="7"/>
    </row>
    <row r="133" spans="6:7">
      <c r="F133" s="7"/>
      <c r="G133" s="7"/>
    </row>
    <row r="134" spans="6:7">
      <c r="F134" s="7"/>
      <c r="G134" s="7"/>
    </row>
    <row r="135" spans="6:7">
      <c r="F135" s="7"/>
      <c r="G135" s="7"/>
    </row>
    <row r="136" spans="6:7">
      <c r="F136" s="7"/>
      <c r="G136" s="7"/>
    </row>
    <row r="137" spans="6:7">
      <c r="F137" s="7"/>
      <c r="G137" s="7"/>
    </row>
    <row r="138" spans="6:7">
      <c r="F138" s="7"/>
      <c r="G138" s="7"/>
    </row>
    <row r="139" spans="6:7">
      <c r="F139" s="7"/>
      <c r="G139" s="7"/>
    </row>
    <row r="140" spans="6:7">
      <c r="F140" s="7"/>
      <c r="G140" s="7"/>
    </row>
    <row r="141" spans="6:7">
      <c r="F141" s="7"/>
      <c r="G141" s="7"/>
    </row>
    <row r="142" spans="6:7">
      <c r="F142" s="7"/>
      <c r="G142" s="7"/>
    </row>
    <row r="143" spans="6:7">
      <c r="F143" s="7"/>
      <c r="G143" s="7"/>
    </row>
    <row r="144" spans="6:7">
      <c r="F144" s="7"/>
      <c r="G144" s="7"/>
    </row>
    <row r="145" spans="6:7">
      <c r="F145" s="7"/>
      <c r="G145" s="7"/>
    </row>
    <row r="146" spans="6:7">
      <c r="F146" s="7"/>
      <c r="G146" s="7"/>
    </row>
    <row r="147" spans="6:7">
      <c r="F147" s="7"/>
      <c r="G147" s="7"/>
    </row>
    <row r="148" spans="6:7">
      <c r="F148" s="7"/>
      <c r="G148" s="7"/>
    </row>
    <row r="149" spans="6:7">
      <c r="F149" s="7"/>
      <c r="G149" s="7"/>
    </row>
    <row r="150" spans="6:7">
      <c r="F150" s="7"/>
      <c r="G150" s="7"/>
    </row>
    <row r="151" spans="6:7">
      <c r="F151" s="7"/>
      <c r="G151" s="7"/>
    </row>
    <row r="152" spans="6:7">
      <c r="F152" s="7"/>
      <c r="G152" s="7"/>
    </row>
    <row r="153" spans="6:7">
      <c r="F153" s="7"/>
      <c r="G153" s="7"/>
    </row>
    <row r="154" spans="6:7">
      <c r="F154" s="7"/>
      <c r="G154" s="7"/>
    </row>
    <row r="155" spans="6:7">
      <c r="F155" s="7"/>
      <c r="G155" s="7"/>
    </row>
    <row r="156" spans="6:7">
      <c r="F156" s="7"/>
      <c r="G156" s="7"/>
    </row>
    <row r="157" spans="6:7">
      <c r="F157" s="7"/>
      <c r="G157" s="7"/>
    </row>
    <row r="158" spans="6:7">
      <c r="F158" s="7"/>
      <c r="G158" s="7"/>
    </row>
    <row r="159" spans="6:7">
      <c r="F159" s="7"/>
      <c r="G159" s="7"/>
    </row>
    <row r="160" spans="6:7">
      <c r="F160" s="7"/>
      <c r="G160" s="7"/>
    </row>
    <row r="161" spans="6:7">
      <c r="F161" s="7"/>
      <c r="G161" s="7"/>
    </row>
    <row r="162" spans="6:7">
      <c r="F162" s="7"/>
      <c r="G162" s="7"/>
    </row>
    <row r="163" spans="6:7">
      <c r="F163" s="7"/>
      <c r="G163" s="7"/>
    </row>
    <row r="164" spans="6:7">
      <c r="F164" s="7"/>
      <c r="G164" s="7"/>
    </row>
    <row r="165" spans="6:7">
      <c r="F165" s="7"/>
      <c r="G165" s="7"/>
    </row>
    <row r="166" spans="6:7">
      <c r="F166" s="7"/>
      <c r="G166" s="7"/>
    </row>
    <row r="167" spans="6:7">
      <c r="F167" s="7"/>
      <c r="G167" s="7"/>
    </row>
    <row r="168" spans="6:7">
      <c r="F168" s="7"/>
      <c r="G168" s="7"/>
    </row>
    <row r="169" spans="6:7">
      <c r="F169" s="7"/>
      <c r="G169" s="7"/>
    </row>
    <row r="170" spans="6:7">
      <c r="F170" s="7"/>
      <c r="G170" s="7"/>
    </row>
    <row r="171" spans="6:7">
      <c r="F171" s="7"/>
      <c r="G171" s="7"/>
    </row>
    <row r="172" spans="6:7">
      <c r="F172" s="7"/>
      <c r="G172" s="7"/>
    </row>
    <row r="173" spans="6:7">
      <c r="F173" s="7"/>
      <c r="G173" s="7"/>
    </row>
    <row r="174" spans="6:7">
      <c r="F174" s="7"/>
      <c r="G174" s="7"/>
    </row>
    <row r="175" spans="6:7">
      <c r="F175" s="7"/>
      <c r="G175" s="7"/>
    </row>
    <row r="176" spans="6:7">
      <c r="F176" s="7"/>
      <c r="G176" s="7"/>
    </row>
    <row r="177" spans="6:7">
      <c r="F177" s="7"/>
      <c r="G177" s="7"/>
    </row>
    <row r="178" spans="6:7">
      <c r="F178" s="7"/>
      <c r="G178" s="7"/>
    </row>
    <row r="179" spans="6:7">
      <c r="F179" s="7"/>
      <c r="G179" s="7"/>
    </row>
    <row r="180" spans="6:7">
      <c r="F180" s="7"/>
      <c r="G180" s="7"/>
    </row>
    <row r="181" spans="6:7">
      <c r="F181" s="7"/>
      <c r="G181" s="7"/>
    </row>
    <row r="182" spans="6:7">
      <c r="F182" s="7"/>
      <c r="G182" s="7"/>
    </row>
    <row r="183" spans="6:7">
      <c r="F183" s="7"/>
      <c r="G183" s="7"/>
    </row>
    <row r="184" spans="6:7">
      <c r="F184" s="7"/>
      <c r="G184" s="7"/>
    </row>
    <row r="185" spans="6:7">
      <c r="F185" s="7"/>
      <c r="G185" s="7"/>
    </row>
    <row r="186" spans="6:7">
      <c r="F186" s="7"/>
      <c r="G186" s="7"/>
    </row>
    <row r="187" spans="6:7">
      <c r="F187" s="7"/>
      <c r="G187" s="7"/>
    </row>
    <row r="188" spans="6:7">
      <c r="F188" s="7"/>
      <c r="G188" s="7"/>
    </row>
    <row r="189" spans="6:7">
      <c r="F189" s="7"/>
      <c r="G189" s="7"/>
    </row>
    <row r="190" spans="6:7">
      <c r="F190" s="7"/>
      <c r="G190" s="7"/>
    </row>
    <row r="191" spans="6:7">
      <c r="F191" s="7"/>
      <c r="G191" s="7"/>
    </row>
    <row r="192" spans="6:7">
      <c r="F192" s="7"/>
      <c r="G192" s="7"/>
    </row>
    <row r="193" spans="6:7">
      <c r="F193" s="7"/>
      <c r="G193" s="7"/>
    </row>
    <row r="194" spans="6:7">
      <c r="F194" s="7"/>
      <c r="G194" s="7"/>
    </row>
    <row r="195" spans="6:7">
      <c r="F195" s="7"/>
      <c r="G195" s="7"/>
    </row>
    <row r="196" spans="6:7">
      <c r="F196" s="7"/>
      <c r="G196" s="7"/>
    </row>
    <row r="197" spans="6:7">
      <c r="F197" s="7"/>
      <c r="G197" s="7"/>
    </row>
    <row r="198" spans="6:7">
      <c r="F198" s="7"/>
      <c r="G198" s="7"/>
    </row>
    <row r="199" spans="6:7">
      <c r="F199" s="7"/>
      <c r="G199" s="7"/>
    </row>
    <row r="200" spans="6:7">
      <c r="F200" s="7"/>
      <c r="G200" s="7"/>
    </row>
    <row r="201" spans="6:7">
      <c r="F201" s="7"/>
      <c r="G201" s="7"/>
    </row>
    <row r="202" spans="6:7">
      <c r="F202" s="7"/>
      <c r="G202" s="7"/>
    </row>
    <row r="203" spans="6:7">
      <c r="F203" s="7"/>
      <c r="G203" s="7"/>
    </row>
    <row r="204" spans="6:7">
      <c r="F204" s="7"/>
      <c r="G204" s="7"/>
    </row>
    <row r="205" spans="6:7">
      <c r="F205" s="7"/>
      <c r="G205" s="7"/>
    </row>
    <row r="206" spans="6:7">
      <c r="F206" s="7"/>
      <c r="G206" s="7"/>
    </row>
    <row r="207" spans="6:7">
      <c r="F207" s="7"/>
      <c r="G207" s="7"/>
    </row>
    <row r="208" spans="6:7">
      <c r="F208" s="7"/>
      <c r="G208" s="7"/>
    </row>
    <row r="209" spans="6:7">
      <c r="F209" s="7"/>
      <c r="G209" s="7"/>
    </row>
    <row r="210" spans="6:7">
      <c r="F210" s="7"/>
      <c r="G210" s="7"/>
    </row>
    <row r="211" spans="6:7">
      <c r="F211" s="7"/>
      <c r="G211" s="7"/>
    </row>
    <row r="212" spans="6:7">
      <c r="F212" s="7"/>
      <c r="G212" s="7"/>
    </row>
    <row r="213" spans="6:7">
      <c r="F213" s="7"/>
      <c r="G213" s="7"/>
    </row>
    <row r="214" spans="6:7">
      <c r="F214" s="7"/>
      <c r="G214" s="7"/>
    </row>
    <row r="215" spans="6:7">
      <c r="F215" s="7"/>
      <c r="G215" s="7"/>
    </row>
    <row r="216" spans="6:7">
      <c r="F216" s="7"/>
      <c r="G216" s="7"/>
    </row>
    <row r="217" spans="6:7">
      <c r="F217" s="7"/>
      <c r="G217" s="7"/>
    </row>
    <row r="218" spans="6:7">
      <c r="F218" s="7"/>
      <c r="G218" s="7"/>
    </row>
    <row r="219" spans="6:7">
      <c r="F219" s="7"/>
      <c r="G219" s="7"/>
    </row>
    <row r="220" spans="6:7">
      <c r="F220" s="7"/>
      <c r="G220" s="7"/>
    </row>
    <row r="221" spans="6:7">
      <c r="F221" s="7"/>
      <c r="G221" s="7"/>
    </row>
    <row r="222" spans="6:7">
      <c r="F222" s="7"/>
      <c r="G222" s="7"/>
    </row>
    <row r="223" spans="6:7">
      <c r="F223" s="7"/>
      <c r="G223" s="7"/>
    </row>
    <row r="224" spans="6:7">
      <c r="F224" s="7"/>
      <c r="G224" s="7"/>
    </row>
    <row r="225" spans="6:7">
      <c r="F225" s="7"/>
      <c r="G225" s="7"/>
    </row>
    <row r="226" spans="6:7">
      <c r="F226" s="7"/>
      <c r="G226" s="7"/>
    </row>
    <row r="227" spans="6:7">
      <c r="F227" s="7"/>
      <c r="G227" s="7"/>
    </row>
    <row r="228" spans="6:7">
      <c r="F228" s="7"/>
      <c r="G228" s="7"/>
    </row>
    <row r="229" spans="6:7">
      <c r="F229" s="7"/>
      <c r="G229" s="7"/>
    </row>
    <row r="230" spans="6:7">
      <c r="F230" s="7"/>
      <c r="G230" s="7"/>
    </row>
    <row r="231" spans="6:7">
      <c r="F231" s="7"/>
      <c r="G231" s="7"/>
    </row>
    <row r="232" spans="6:7">
      <c r="F232" s="7"/>
      <c r="G232" s="7"/>
    </row>
    <row r="233" spans="6:7">
      <c r="F233" s="7"/>
      <c r="G233" s="7"/>
    </row>
    <row r="234" spans="6:7">
      <c r="F234" s="7"/>
      <c r="G234" s="7"/>
    </row>
    <row r="235" spans="6:7">
      <c r="F235" s="7"/>
      <c r="G235" s="7"/>
    </row>
    <row r="236" spans="6:7">
      <c r="F236" s="7"/>
      <c r="G236" s="7"/>
    </row>
    <row r="237" spans="6:7">
      <c r="F237" s="7"/>
      <c r="G237" s="7"/>
    </row>
    <row r="238" spans="6:7">
      <c r="F238" s="7"/>
      <c r="G238" s="7"/>
    </row>
    <row r="239" spans="6:7">
      <c r="F239" s="7"/>
      <c r="G239" s="7"/>
    </row>
    <row r="240" spans="6:7">
      <c r="F240" s="7"/>
      <c r="G240" s="7"/>
    </row>
    <row r="241" spans="6:7">
      <c r="F241" s="7"/>
      <c r="G241" s="7"/>
    </row>
    <row r="242" spans="6:7">
      <c r="F242" s="7"/>
      <c r="G242" s="7"/>
    </row>
    <row r="243" spans="6:7">
      <c r="F243" s="7"/>
      <c r="G243" s="7"/>
    </row>
    <row r="244" spans="6:7">
      <c r="F244" s="7"/>
      <c r="G244" s="7"/>
    </row>
    <row r="245" spans="6:7">
      <c r="F245" s="7"/>
      <c r="G245" s="7"/>
    </row>
    <row r="246" spans="6:7">
      <c r="F246" s="7"/>
      <c r="G246" s="7"/>
    </row>
    <row r="247" spans="6:7">
      <c r="F247" s="8"/>
      <c r="G247" s="8"/>
    </row>
    <row r="248" spans="6:7">
      <c r="F248" s="8"/>
      <c r="G248" s="8"/>
    </row>
    <row r="249" spans="6:7">
      <c r="F249" s="8"/>
      <c r="G249" s="8"/>
    </row>
    <row r="250" spans="6:7">
      <c r="F250" s="8"/>
      <c r="G250" s="8"/>
    </row>
    <row r="251" spans="6:7">
      <c r="F251" s="8"/>
      <c r="G251" s="8"/>
    </row>
    <row r="252" spans="6:7">
      <c r="F252" s="8"/>
      <c r="G252" s="8"/>
    </row>
  </sheetData>
  <mergeCells count="17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6:T28"/>
    <mergeCell ref="U6:U28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163"/>
  <sheetViews>
    <sheetView view="pageBreakPreview" zoomScale="85" zoomScaleNormal="85" zoomScaleSheetLayoutView="85" workbookViewId="0">
      <selection activeCell="L6" sqref="L6:L13"/>
    </sheetView>
  </sheetViews>
  <sheetFormatPr defaultRowHeight="13.5"/>
  <cols>
    <col min="1" max="4" width="7.44140625" style="1" customWidth="1"/>
    <col min="5" max="5" width="8.88671875" style="1" customWidth="1"/>
    <col min="6" max="6" width="13.44140625" style="1" customWidth="1"/>
    <col min="7" max="7" width="10.44140625" style="1" customWidth="1"/>
    <col min="8" max="8" width="8.21875" style="1" customWidth="1"/>
    <col min="9" max="9" width="10.44140625" style="1" customWidth="1"/>
    <col min="10" max="13" width="7.44140625" style="1" customWidth="1"/>
    <col min="14" max="19" width="7.44140625" style="1" hidden="1" customWidth="1"/>
    <col min="20" max="20" width="17.88671875" style="1" hidden="1" customWidth="1"/>
    <col min="21" max="21" width="10" style="1" hidden="1" customWidth="1"/>
    <col min="22" max="23" width="0" style="1" hidden="1" customWidth="1"/>
    <col min="24" max="16384" width="8.88671875" style="1"/>
  </cols>
  <sheetData>
    <row r="1" spans="1:23" s="15" customFormat="1" ht="36" customHeight="1">
      <c r="A1" s="401" t="s">
        <v>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</row>
    <row r="2" spans="1:23" s="18" customFormat="1" ht="29.25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2" t="str">
        <f>전주!P2</f>
        <v>Ο 조사일시 : 2024. 1. 30. ~ 2. 5.</v>
      </c>
      <c r="Q2" s="402"/>
      <c r="R2" s="402"/>
      <c r="S2" s="402"/>
      <c r="T2" s="402"/>
      <c r="U2" s="402"/>
      <c r="V2" s="402"/>
      <c r="W2" s="402"/>
    </row>
    <row r="3" spans="1:23" s="18" customFormat="1" ht="29.25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02" t="s">
        <v>80</v>
      </c>
      <c r="Q3" s="402"/>
      <c r="R3" s="402"/>
      <c r="S3" s="402"/>
      <c r="T3" s="402"/>
      <c r="U3" s="402"/>
      <c r="V3" s="402"/>
      <c r="W3" s="402"/>
    </row>
    <row r="4" spans="1:23" s="19" customFormat="1" ht="33.75" customHeight="1">
      <c r="A4" s="403" t="s">
        <v>6</v>
      </c>
      <c r="B4" s="404"/>
      <c r="C4" s="404"/>
      <c r="D4" s="404" t="s">
        <v>7</v>
      </c>
      <c r="E4" s="404" t="s">
        <v>8</v>
      </c>
      <c r="F4" s="406" t="s">
        <v>30</v>
      </c>
      <c r="G4" s="404" t="s">
        <v>31</v>
      </c>
      <c r="H4" s="404"/>
      <c r="I4" s="404"/>
      <c r="J4" s="404" t="s">
        <v>32</v>
      </c>
      <c r="K4" s="404"/>
      <c r="L4" s="404" t="s">
        <v>33</v>
      </c>
      <c r="M4" s="404"/>
      <c r="N4" s="406" t="s">
        <v>34</v>
      </c>
      <c r="O4" s="406"/>
      <c r="P4" s="406"/>
      <c r="Q4" s="406"/>
      <c r="R4" s="406"/>
      <c r="S4" s="406"/>
      <c r="T4" s="404" t="s">
        <v>35</v>
      </c>
      <c r="U4" s="406" t="s">
        <v>36</v>
      </c>
      <c r="V4" s="409" t="s">
        <v>37</v>
      </c>
      <c r="W4" s="399" t="s">
        <v>17</v>
      </c>
    </row>
    <row r="5" spans="1:23" s="19" customFormat="1" ht="39.75" customHeight="1">
      <c r="A5" s="32" t="s">
        <v>2</v>
      </c>
      <c r="B5" s="28" t="s">
        <v>3</v>
      </c>
      <c r="C5" s="28" t="s">
        <v>4</v>
      </c>
      <c r="D5" s="405"/>
      <c r="E5" s="405"/>
      <c r="F5" s="405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05"/>
      <c r="U5" s="405"/>
      <c r="V5" s="410"/>
      <c r="W5" s="400"/>
    </row>
    <row r="6" spans="1:23" s="2" customFormat="1" ht="24" customHeight="1">
      <c r="A6" s="209" t="s">
        <v>389</v>
      </c>
      <c r="B6" s="250" t="s">
        <v>390</v>
      </c>
      <c r="C6" s="250" t="s">
        <v>391</v>
      </c>
      <c r="D6" s="220" t="s">
        <v>392</v>
      </c>
      <c r="E6" s="251" t="s">
        <v>363</v>
      </c>
      <c r="F6" s="260">
        <v>26037</v>
      </c>
      <c r="G6" s="260">
        <v>402</v>
      </c>
      <c r="H6" s="208" t="s">
        <v>365</v>
      </c>
      <c r="I6" s="196" t="s">
        <v>159</v>
      </c>
      <c r="J6" s="260">
        <v>402</v>
      </c>
      <c r="K6" s="40">
        <v>2024</v>
      </c>
      <c r="L6" s="30">
        <v>0</v>
      </c>
      <c r="M6" s="40"/>
      <c r="N6" s="40"/>
      <c r="O6" s="40"/>
      <c r="P6" s="40"/>
      <c r="Q6" s="41"/>
      <c r="R6" s="41"/>
      <c r="S6" s="41"/>
      <c r="T6" s="427"/>
      <c r="U6" s="427"/>
      <c r="V6" s="41"/>
      <c r="W6" s="43"/>
    </row>
    <row r="7" spans="1:23" s="2" customFormat="1" ht="24" customHeight="1">
      <c r="A7" s="209" t="s">
        <v>389</v>
      </c>
      <c r="B7" s="250" t="s">
        <v>390</v>
      </c>
      <c r="C7" s="250" t="s">
        <v>391</v>
      </c>
      <c r="D7" s="220" t="s">
        <v>393</v>
      </c>
      <c r="E7" s="251" t="s">
        <v>369</v>
      </c>
      <c r="F7" s="260">
        <v>122</v>
      </c>
      <c r="G7" s="260">
        <v>80</v>
      </c>
      <c r="H7" s="208" t="s">
        <v>365</v>
      </c>
      <c r="I7" s="196" t="s">
        <v>159</v>
      </c>
      <c r="J7" s="260">
        <v>80</v>
      </c>
      <c r="K7" s="40">
        <v>2024</v>
      </c>
      <c r="L7" s="30">
        <v>0</v>
      </c>
      <c r="M7" s="40"/>
      <c r="N7" s="40"/>
      <c r="O7" s="40"/>
      <c r="P7" s="40"/>
      <c r="Q7" s="41"/>
      <c r="R7" s="41"/>
      <c r="S7" s="41"/>
      <c r="T7" s="428"/>
      <c r="U7" s="428"/>
      <c r="V7" s="41"/>
      <c r="W7" s="43"/>
    </row>
    <row r="8" spans="1:23" s="2" customFormat="1" ht="24" customHeight="1">
      <c r="A8" s="209" t="s">
        <v>389</v>
      </c>
      <c r="B8" s="250" t="s">
        <v>390</v>
      </c>
      <c r="C8" s="250" t="s">
        <v>391</v>
      </c>
      <c r="D8" s="220" t="s">
        <v>394</v>
      </c>
      <c r="E8" s="251" t="s">
        <v>369</v>
      </c>
      <c r="F8" s="260">
        <v>6198</v>
      </c>
      <c r="G8" s="260">
        <v>147</v>
      </c>
      <c r="H8" s="208" t="s">
        <v>365</v>
      </c>
      <c r="I8" s="196" t="s">
        <v>159</v>
      </c>
      <c r="J8" s="260">
        <v>147</v>
      </c>
      <c r="K8" s="40">
        <v>2024</v>
      </c>
      <c r="L8" s="30">
        <v>0</v>
      </c>
      <c r="M8" s="40"/>
      <c r="N8" s="40"/>
      <c r="O8" s="40"/>
      <c r="P8" s="40"/>
      <c r="Q8" s="41"/>
      <c r="R8" s="41"/>
      <c r="S8" s="41"/>
      <c r="T8" s="428"/>
      <c r="U8" s="428"/>
      <c r="V8" s="41"/>
      <c r="W8" s="43"/>
    </row>
    <row r="9" spans="1:23" s="2" customFormat="1" ht="24" customHeight="1">
      <c r="A9" s="209" t="s">
        <v>389</v>
      </c>
      <c r="B9" s="250" t="s">
        <v>390</v>
      </c>
      <c r="C9" s="250" t="s">
        <v>391</v>
      </c>
      <c r="D9" s="220" t="s">
        <v>395</v>
      </c>
      <c r="E9" s="251" t="s">
        <v>364</v>
      </c>
      <c r="F9" s="260">
        <v>607934</v>
      </c>
      <c r="G9" s="260">
        <v>1337</v>
      </c>
      <c r="H9" s="208" t="s">
        <v>365</v>
      </c>
      <c r="I9" s="196" t="s">
        <v>159</v>
      </c>
      <c r="J9" s="260">
        <v>1337</v>
      </c>
      <c r="K9" s="40">
        <v>2024</v>
      </c>
      <c r="L9" s="30">
        <v>0</v>
      </c>
      <c r="M9" s="40"/>
      <c r="N9" s="40"/>
      <c r="O9" s="40"/>
      <c r="P9" s="40"/>
      <c r="Q9" s="41"/>
      <c r="R9" s="41"/>
      <c r="S9" s="41"/>
      <c r="T9" s="428"/>
      <c r="U9" s="428"/>
      <c r="V9" s="41"/>
      <c r="W9" s="43"/>
    </row>
    <row r="10" spans="1:23" s="2" customFormat="1" ht="24" customHeight="1">
      <c r="A10" s="209" t="s">
        <v>389</v>
      </c>
      <c r="B10" s="250" t="s">
        <v>390</v>
      </c>
      <c r="C10" s="250" t="s">
        <v>391</v>
      </c>
      <c r="D10" s="220" t="s">
        <v>396</v>
      </c>
      <c r="E10" s="251" t="s">
        <v>362</v>
      </c>
      <c r="F10" s="260">
        <v>208</v>
      </c>
      <c r="G10" s="260">
        <v>99</v>
      </c>
      <c r="H10" s="208" t="s">
        <v>365</v>
      </c>
      <c r="I10" s="196" t="s">
        <v>159</v>
      </c>
      <c r="J10" s="260">
        <v>99</v>
      </c>
      <c r="K10" s="40">
        <v>2024</v>
      </c>
      <c r="L10" s="30">
        <v>0</v>
      </c>
      <c r="M10" s="40"/>
      <c r="N10" s="40"/>
      <c r="O10" s="40"/>
      <c r="P10" s="40"/>
      <c r="Q10" s="41"/>
      <c r="R10" s="41"/>
      <c r="S10" s="41"/>
      <c r="T10" s="428"/>
      <c r="U10" s="428"/>
      <c r="V10" s="41"/>
      <c r="W10" s="43"/>
    </row>
    <row r="11" spans="1:23" s="2" customFormat="1" ht="24" customHeight="1">
      <c r="A11" s="209" t="s">
        <v>389</v>
      </c>
      <c r="B11" s="250" t="s">
        <v>397</v>
      </c>
      <c r="C11" s="250" t="s">
        <v>398</v>
      </c>
      <c r="D11" s="220" t="s">
        <v>399</v>
      </c>
      <c r="E11" s="251" t="s">
        <v>363</v>
      </c>
      <c r="F11" s="260">
        <v>5754</v>
      </c>
      <c r="G11" s="260">
        <v>422</v>
      </c>
      <c r="H11" s="208" t="s">
        <v>365</v>
      </c>
      <c r="I11" s="196" t="s">
        <v>159</v>
      </c>
      <c r="J11" s="260">
        <v>422</v>
      </c>
      <c r="K11" s="40">
        <v>2024</v>
      </c>
      <c r="L11" s="30">
        <v>0</v>
      </c>
      <c r="M11" s="40"/>
      <c r="N11" s="40"/>
      <c r="O11" s="40"/>
      <c r="P11" s="40"/>
      <c r="Q11" s="41"/>
      <c r="R11" s="41"/>
      <c r="S11" s="41"/>
      <c r="T11" s="428"/>
      <c r="U11" s="428"/>
      <c r="V11" s="41"/>
      <c r="W11" s="43"/>
    </row>
    <row r="12" spans="1:23" s="2" customFormat="1" ht="24" customHeight="1">
      <c r="A12" s="209" t="s">
        <v>389</v>
      </c>
      <c r="B12" s="250" t="s">
        <v>397</v>
      </c>
      <c r="C12" s="250" t="s">
        <v>398</v>
      </c>
      <c r="D12" s="220" t="s">
        <v>400</v>
      </c>
      <c r="E12" s="251" t="s">
        <v>364</v>
      </c>
      <c r="F12" s="260">
        <v>21974</v>
      </c>
      <c r="G12" s="260">
        <v>1537</v>
      </c>
      <c r="H12" s="208" t="s">
        <v>365</v>
      </c>
      <c r="I12" s="196" t="s">
        <v>159</v>
      </c>
      <c r="J12" s="260">
        <v>1537</v>
      </c>
      <c r="K12" s="40">
        <v>2024</v>
      </c>
      <c r="L12" s="30">
        <v>0</v>
      </c>
      <c r="M12" s="40"/>
      <c r="N12" s="40"/>
      <c r="O12" s="40"/>
      <c r="P12" s="40"/>
      <c r="Q12" s="41"/>
      <c r="R12" s="41"/>
      <c r="S12" s="41"/>
      <c r="T12" s="428"/>
      <c r="U12" s="428"/>
      <c r="V12" s="41"/>
      <c r="W12" s="43"/>
    </row>
    <row r="13" spans="1:23" s="2" customFormat="1" ht="24" customHeight="1">
      <c r="A13" s="209" t="s">
        <v>389</v>
      </c>
      <c r="B13" s="250" t="s">
        <v>397</v>
      </c>
      <c r="C13" s="250" t="s">
        <v>398</v>
      </c>
      <c r="D13" s="220" t="s">
        <v>401</v>
      </c>
      <c r="E13" s="251" t="s">
        <v>402</v>
      </c>
      <c r="F13" s="260">
        <v>10812</v>
      </c>
      <c r="G13" s="260">
        <v>79</v>
      </c>
      <c r="H13" s="208" t="s">
        <v>365</v>
      </c>
      <c r="I13" s="196" t="s">
        <v>159</v>
      </c>
      <c r="J13" s="260">
        <v>79</v>
      </c>
      <c r="K13" s="40">
        <v>2024</v>
      </c>
      <c r="L13" s="30">
        <v>0</v>
      </c>
      <c r="M13" s="40"/>
      <c r="N13" s="40"/>
      <c r="O13" s="40"/>
      <c r="P13" s="40"/>
      <c r="Q13" s="41"/>
      <c r="R13" s="41"/>
      <c r="S13" s="41"/>
      <c r="T13" s="428"/>
      <c r="U13" s="428"/>
      <c r="V13" s="41"/>
      <c r="W13" s="43"/>
    </row>
    <row r="14" spans="1:23" s="2" customFormat="1" ht="24.95" customHeight="1" thickBot="1">
      <c r="A14" s="34" t="s">
        <v>38</v>
      </c>
      <c r="B14" s="35"/>
      <c r="C14" s="35"/>
      <c r="D14" s="36" t="str">
        <f>COUNTA(D6:D13)&amp;"필지"</f>
        <v>8필지</v>
      </c>
      <c r="E14" s="36"/>
      <c r="F14" s="37">
        <f>SUM(F6:F13)</f>
        <v>679039</v>
      </c>
      <c r="G14" s="37">
        <f>SUM(G6:G13)</f>
        <v>4103</v>
      </c>
      <c r="H14" s="44"/>
      <c r="I14" s="51"/>
      <c r="J14" s="37">
        <f>SUM(J6:J13)</f>
        <v>4103</v>
      </c>
      <c r="K14" s="44"/>
      <c r="L14" s="44"/>
      <c r="M14" s="44"/>
      <c r="N14" s="44"/>
      <c r="O14" s="44"/>
      <c r="P14" s="44"/>
      <c r="Q14" s="45"/>
      <c r="R14" s="45"/>
      <c r="S14" s="45"/>
      <c r="T14" s="45"/>
      <c r="U14" s="45"/>
      <c r="V14" s="45"/>
      <c r="W14" s="46"/>
    </row>
    <row r="15" spans="1:23">
      <c r="F15" s="7"/>
      <c r="G15" s="7"/>
    </row>
    <row r="16" spans="1:23">
      <c r="F16" s="7"/>
      <c r="G16" s="7"/>
    </row>
    <row r="17" spans="6:7">
      <c r="F17" s="7"/>
      <c r="G17" s="7"/>
    </row>
    <row r="18" spans="6:7">
      <c r="F18" s="7"/>
      <c r="G18" s="7"/>
    </row>
    <row r="19" spans="6:7">
      <c r="F19" s="7"/>
      <c r="G19" s="7"/>
    </row>
    <row r="20" spans="6:7">
      <c r="F20" s="7"/>
      <c r="G20" s="7"/>
    </row>
    <row r="21" spans="6:7">
      <c r="F21" s="7"/>
      <c r="G21" s="7"/>
    </row>
    <row r="22" spans="6:7">
      <c r="F22" s="7"/>
      <c r="G22" s="7"/>
    </row>
    <row r="23" spans="6:7">
      <c r="F23" s="7"/>
      <c r="G23" s="7"/>
    </row>
    <row r="24" spans="6:7">
      <c r="F24" s="7"/>
      <c r="G24" s="7"/>
    </row>
    <row r="25" spans="6:7">
      <c r="F25" s="7"/>
      <c r="G25" s="7"/>
    </row>
    <row r="26" spans="6:7">
      <c r="F26" s="7"/>
      <c r="G26" s="7"/>
    </row>
    <row r="27" spans="6:7">
      <c r="F27" s="7"/>
      <c r="G27" s="7"/>
    </row>
    <row r="28" spans="6:7">
      <c r="F28" s="7"/>
      <c r="G28" s="7"/>
    </row>
    <row r="29" spans="6:7">
      <c r="F29" s="7"/>
      <c r="G29" s="7"/>
    </row>
    <row r="30" spans="6:7">
      <c r="F30" s="7"/>
      <c r="G30" s="7"/>
    </row>
    <row r="31" spans="6:7">
      <c r="F31" s="7"/>
      <c r="G31" s="7"/>
    </row>
    <row r="32" spans="6:7">
      <c r="F32" s="7"/>
      <c r="G32" s="7"/>
    </row>
    <row r="33" spans="6:7">
      <c r="F33" s="7"/>
      <c r="G33" s="7"/>
    </row>
    <row r="34" spans="6:7">
      <c r="F34" s="7"/>
      <c r="G34" s="7"/>
    </row>
    <row r="35" spans="6:7">
      <c r="F35" s="7"/>
      <c r="G35" s="7"/>
    </row>
    <row r="36" spans="6:7">
      <c r="F36" s="7"/>
      <c r="G36" s="7"/>
    </row>
    <row r="37" spans="6:7">
      <c r="F37" s="7"/>
      <c r="G37" s="7"/>
    </row>
    <row r="38" spans="6:7">
      <c r="F38" s="7"/>
      <c r="G38" s="7"/>
    </row>
    <row r="39" spans="6:7">
      <c r="F39" s="7"/>
      <c r="G39" s="7"/>
    </row>
    <row r="40" spans="6:7">
      <c r="F40" s="7"/>
      <c r="G40" s="7"/>
    </row>
    <row r="41" spans="6:7">
      <c r="F41" s="7"/>
      <c r="G41" s="7"/>
    </row>
    <row r="42" spans="6:7">
      <c r="F42" s="7"/>
      <c r="G42" s="7"/>
    </row>
    <row r="43" spans="6:7">
      <c r="F43" s="7"/>
      <c r="G43" s="7"/>
    </row>
    <row r="44" spans="6:7">
      <c r="F44" s="7"/>
      <c r="G44" s="7"/>
    </row>
    <row r="45" spans="6:7">
      <c r="F45" s="7"/>
      <c r="G45" s="7"/>
    </row>
    <row r="46" spans="6:7">
      <c r="F46" s="7"/>
      <c r="G46" s="7"/>
    </row>
    <row r="47" spans="6:7">
      <c r="F47" s="7"/>
      <c r="G47" s="7"/>
    </row>
    <row r="48" spans="6:7">
      <c r="F48" s="7"/>
      <c r="G48" s="7"/>
    </row>
    <row r="49" spans="6:7">
      <c r="F49" s="7"/>
      <c r="G49" s="7"/>
    </row>
    <row r="50" spans="6:7">
      <c r="F50" s="7"/>
      <c r="G50" s="7"/>
    </row>
    <row r="51" spans="6:7">
      <c r="F51" s="7"/>
      <c r="G51" s="7"/>
    </row>
    <row r="52" spans="6:7">
      <c r="F52" s="7"/>
      <c r="G52" s="7"/>
    </row>
    <row r="53" spans="6:7">
      <c r="F53" s="7"/>
      <c r="G53" s="7"/>
    </row>
    <row r="54" spans="6:7">
      <c r="F54" s="7"/>
      <c r="G54" s="7"/>
    </row>
    <row r="55" spans="6:7">
      <c r="F55" s="7"/>
      <c r="G55" s="7"/>
    </row>
    <row r="56" spans="6:7">
      <c r="F56" s="7"/>
      <c r="G56" s="7"/>
    </row>
    <row r="57" spans="6:7">
      <c r="F57" s="7"/>
      <c r="G57" s="7"/>
    </row>
    <row r="58" spans="6:7">
      <c r="F58" s="7"/>
      <c r="G58" s="7"/>
    </row>
    <row r="59" spans="6:7">
      <c r="F59" s="7"/>
      <c r="G59" s="7"/>
    </row>
    <row r="60" spans="6:7">
      <c r="F60" s="7"/>
      <c r="G60" s="7"/>
    </row>
    <row r="61" spans="6:7">
      <c r="F61" s="7"/>
      <c r="G61" s="7"/>
    </row>
    <row r="62" spans="6:7">
      <c r="F62" s="7"/>
      <c r="G62" s="7"/>
    </row>
    <row r="63" spans="6:7">
      <c r="F63" s="7"/>
      <c r="G63" s="7"/>
    </row>
    <row r="64" spans="6:7">
      <c r="F64" s="7"/>
      <c r="G64" s="7"/>
    </row>
    <row r="65" spans="6:7">
      <c r="F65" s="7"/>
      <c r="G65" s="7"/>
    </row>
    <row r="66" spans="6:7">
      <c r="F66" s="7"/>
      <c r="G66" s="7"/>
    </row>
    <row r="67" spans="6:7">
      <c r="F67" s="7"/>
      <c r="G67" s="7"/>
    </row>
    <row r="68" spans="6:7">
      <c r="F68" s="7"/>
      <c r="G68" s="7"/>
    </row>
    <row r="69" spans="6:7">
      <c r="F69" s="7"/>
      <c r="G69" s="7"/>
    </row>
    <row r="70" spans="6:7">
      <c r="F70" s="7"/>
      <c r="G70" s="7"/>
    </row>
    <row r="71" spans="6:7">
      <c r="F71" s="7"/>
      <c r="G71" s="7"/>
    </row>
    <row r="72" spans="6:7">
      <c r="F72" s="7"/>
      <c r="G72" s="7"/>
    </row>
    <row r="73" spans="6:7">
      <c r="F73" s="7"/>
      <c r="G73" s="7"/>
    </row>
    <row r="74" spans="6:7">
      <c r="F74" s="7"/>
      <c r="G74" s="7"/>
    </row>
    <row r="75" spans="6:7">
      <c r="F75" s="7"/>
      <c r="G75" s="7"/>
    </row>
    <row r="76" spans="6:7">
      <c r="F76" s="7"/>
      <c r="G76" s="7"/>
    </row>
    <row r="77" spans="6:7">
      <c r="F77" s="7"/>
      <c r="G77" s="7"/>
    </row>
    <row r="78" spans="6:7">
      <c r="F78" s="7"/>
      <c r="G78" s="7"/>
    </row>
    <row r="79" spans="6:7">
      <c r="F79" s="7"/>
      <c r="G79" s="7"/>
    </row>
    <row r="80" spans="6:7">
      <c r="F80" s="7"/>
      <c r="G80" s="7"/>
    </row>
    <row r="81" spans="6:7">
      <c r="F81" s="7"/>
      <c r="G81" s="7"/>
    </row>
    <row r="82" spans="6:7">
      <c r="F82" s="7"/>
      <c r="G82" s="7"/>
    </row>
    <row r="83" spans="6:7">
      <c r="F83" s="7"/>
      <c r="G83" s="7"/>
    </row>
    <row r="84" spans="6:7">
      <c r="F84" s="7"/>
      <c r="G84" s="7"/>
    </row>
    <row r="85" spans="6:7">
      <c r="F85" s="7"/>
      <c r="G85" s="7"/>
    </row>
    <row r="86" spans="6:7">
      <c r="F86" s="7"/>
      <c r="G86" s="7"/>
    </row>
    <row r="87" spans="6:7">
      <c r="F87" s="7"/>
      <c r="G87" s="7"/>
    </row>
    <row r="88" spans="6:7">
      <c r="F88" s="7"/>
      <c r="G88" s="7"/>
    </row>
    <row r="89" spans="6:7">
      <c r="F89" s="7"/>
      <c r="G89" s="7"/>
    </row>
    <row r="90" spans="6:7">
      <c r="F90" s="7"/>
      <c r="G90" s="7"/>
    </row>
    <row r="91" spans="6:7">
      <c r="F91" s="7"/>
      <c r="G91" s="7"/>
    </row>
    <row r="92" spans="6:7">
      <c r="F92" s="7"/>
      <c r="G92" s="7"/>
    </row>
    <row r="93" spans="6:7">
      <c r="F93" s="7"/>
      <c r="G93" s="7"/>
    </row>
    <row r="94" spans="6:7">
      <c r="F94" s="7"/>
      <c r="G94" s="7"/>
    </row>
    <row r="95" spans="6:7">
      <c r="F95" s="7"/>
      <c r="G95" s="7"/>
    </row>
    <row r="96" spans="6:7">
      <c r="F96" s="7"/>
      <c r="G96" s="7"/>
    </row>
    <row r="97" spans="6:7">
      <c r="F97" s="7"/>
      <c r="G97" s="7"/>
    </row>
    <row r="98" spans="6:7">
      <c r="F98" s="7"/>
      <c r="G98" s="7"/>
    </row>
    <row r="99" spans="6:7">
      <c r="F99" s="7"/>
      <c r="G99" s="7"/>
    </row>
    <row r="100" spans="6:7">
      <c r="F100" s="7"/>
      <c r="G100" s="7"/>
    </row>
    <row r="101" spans="6:7">
      <c r="F101" s="7"/>
      <c r="G101" s="7"/>
    </row>
    <row r="102" spans="6:7">
      <c r="F102" s="7"/>
      <c r="G102" s="7"/>
    </row>
    <row r="103" spans="6:7">
      <c r="F103" s="7"/>
      <c r="G103" s="7"/>
    </row>
    <row r="104" spans="6:7">
      <c r="F104" s="7"/>
      <c r="G104" s="7"/>
    </row>
    <row r="105" spans="6:7">
      <c r="F105" s="7"/>
      <c r="G105" s="7"/>
    </row>
    <row r="106" spans="6:7">
      <c r="F106" s="7"/>
      <c r="G106" s="7"/>
    </row>
    <row r="107" spans="6:7">
      <c r="F107" s="7"/>
      <c r="G107" s="7"/>
    </row>
    <row r="108" spans="6:7">
      <c r="F108" s="7"/>
      <c r="G108" s="7"/>
    </row>
    <row r="109" spans="6:7">
      <c r="F109" s="7"/>
      <c r="G109" s="7"/>
    </row>
    <row r="110" spans="6:7">
      <c r="F110" s="7"/>
      <c r="G110" s="7"/>
    </row>
    <row r="111" spans="6:7">
      <c r="F111" s="7"/>
      <c r="G111" s="7"/>
    </row>
    <row r="112" spans="6:7">
      <c r="F112" s="7"/>
      <c r="G112" s="7"/>
    </row>
    <row r="113" spans="6:7">
      <c r="F113" s="7"/>
      <c r="G113" s="7"/>
    </row>
    <row r="114" spans="6:7">
      <c r="F114" s="7"/>
      <c r="G114" s="7"/>
    </row>
    <row r="115" spans="6:7">
      <c r="F115" s="7"/>
      <c r="G115" s="7"/>
    </row>
    <row r="116" spans="6:7">
      <c r="F116" s="7"/>
      <c r="G116" s="7"/>
    </row>
    <row r="117" spans="6:7">
      <c r="F117" s="7"/>
      <c r="G117" s="7"/>
    </row>
    <row r="118" spans="6:7">
      <c r="F118" s="7"/>
      <c r="G118" s="7"/>
    </row>
    <row r="119" spans="6:7">
      <c r="F119" s="7"/>
      <c r="G119" s="7"/>
    </row>
    <row r="120" spans="6:7">
      <c r="F120" s="7"/>
      <c r="G120" s="7"/>
    </row>
    <row r="121" spans="6:7">
      <c r="F121" s="7"/>
      <c r="G121" s="7"/>
    </row>
    <row r="122" spans="6:7">
      <c r="F122" s="7"/>
      <c r="G122" s="7"/>
    </row>
    <row r="123" spans="6:7">
      <c r="F123" s="7"/>
      <c r="G123" s="7"/>
    </row>
    <row r="124" spans="6:7">
      <c r="F124" s="7"/>
      <c r="G124" s="7"/>
    </row>
    <row r="125" spans="6:7">
      <c r="F125" s="7"/>
      <c r="G125" s="7"/>
    </row>
    <row r="126" spans="6:7">
      <c r="F126" s="7"/>
      <c r="G126" s="7"/>
    </row>
    <row r="127" spans="6:7">
      <c r="F127" s="7"/>
      <c r="G127" s="7"/>
    </row>
    <row r="128" spans="6:7">
      <c r="F128" s="7"/>
      <c r="G128" s="7"/>
    </row>
    <row r="129" spans="6:7">
      <c r="F129" s="7"/>
      <c r="G129" s="7"/>
    </row>
    <row r="130" spans="6:7">
      <c r="F130" s="7"/>
      <c r="G130" s="7"/>
    </row>
    <row r="131" spans="6:7">
      <c r="F131" s="7"/>
      <c r="G131" s="7"/>
    </row>
    <row r="132" spans="6:7">
      <c r="F132" s="7"/>
      <c r="G132" s="7"/>
    </row>
    <row r="133" spans="6:7">
      <c r="F133" s="7"/>
      <c r="G133" s="7"/>
    </row>
    <row r="134" spans="6:7">
      <c r="F134" s="7"/>
      <c r="G134" s="7"/>
    </row>
    <row r="135" spans="6:7">
      <c r="F135" s="7"/>
      <c r="G135" s="7"/>
    </row>
    <row r="136" spans="6:7">
      <c r="F136" s="7"/>
      <c r="G136" s="7"/>
    </row>
    <row r="137" spans="6:7">
      <c r="F137" s="7"/>
      <c r="G137" s="7"/>
    </row>
    <row r="138" spans="6:7">
      <c r="F138" s="7"/>
      <c r="G138" s="7"/>
    </row>
    <row r="139" spans="6:7">
      <c r="F139" s="7"/>
      <c r="G139" s="7"/>
    </row>
    <row r="140" spans="6:7">
      <c r="F140" s="7"/>
      <c r="G140" s="7"/>
    </row>
    <row r="141" spans="6:7">
      <c r="F141" s="7"/>
      <c r="G141" s="7"/>
    </row>
    <row r="142" spans="6:7">
      <c r="F142" s="7"/>
      <c r="G142" s="7"/>
    </row>
    <row r="143" spans="6:7">
      <c r="F143" s="7"/>
      <c r="G143" s="7"/>
    </row>
    <row r="144" spans="6:7">
      <c r="F144" s="7"/>
      <c r="G144" s="7"/>
    </row>
    <row r="145" spans="6:7">
      <c r="F145" s="7"/>
      <c r="G145" s="7"/>
    </row>
    <row r="146" spans="6:7">
      <c r="F146" s="7"/>
      <c r="G146" s="7"/>
    </row>
    <row r="147" spans="6:7">
      <c r="F147" s="7"/>
      <c r="G147" s="7"/>
    </row>
    <row r="148" spans="6:7">
      <c r="F148" s="7"/>
      <c r="G148" s="7"/>
    </row>
    <row r="149" spans="6:7">
      <c r="F149" s="7"/>
      <c r="G149" s="7"/>
    </row>
    <row r="150" spans="6:7">
      <c r="F150" s="7"/>
      <c r="G150" s="7"/>
    </row>
    <row r="151" spans="6:7">
      <c r="F151" s="7"/>
      <c r="G151" s="7"/>
    </row>
    <row r="152" spans="6:7">
      <c r="F152" s="7"/>
      <c r="G152" s="7"/>
    </row>
    <row r="153" spans="6:7">
      <c r="F153" s="7"/>
      <c r="G153" s="7"/>
    </row>
    <row r="154" spans="6:7">
      <c r="F154" s="7"/>
      <c r="G154" s="7"/>
    </row>
    <row r="155" spans="6:7">
      <c r="F155" s="7"/>
      <c r="G155" s="7"/>
    </row>
    <row r="156" spans="6:7">
      <c r="F156" s="7"/>
      <c r="G156" s="7"/>
    </row>
    <row r="157" spans="6:7">
      <c r="F157" s="7"/>
      <c r="G157" s="7"/>
    </row>
    <row r="158" spans="6:7">
      <c r="F158" s="7"/>
      <c r="G158" s="7"/>
    </row>
    <row r="159" spans="6:7">
      <c r="F159" s="7"/>
      <c r="G159" s="7"/>
    </row>
    <row r="160" spans="6:7">
      <c r="F160" s="7"/>
      <c r="G160" s="7"/>
    </row>
    <row r="161" spans="6:7">
      <c r="F161" s="7"/>
      <c r="G161" s="7"/>
    </row>
    <row r="162" spans="6:7">
      <c r="F162" s="7"/>
      <c r="G162" s="7"/>
    </row>
    <row r="163" spans="6:7">
      <c r="F163" s="7"/>
      <c r="G163" s="7"/>
    </row>
  </sheetData>
  <mergeCells count="17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6:T13"/>
    <mergeCell ref="U6:U13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W174"/>
  <sheetViews>
    <sheetView view="pageBreakPreview" zoomScale="85" zoomScaleNormal="85" zoomScaleSheetLayoutView="85" workbookViewId="0">
      <selection activeCell="M8" sqref="M8"/>
    </sheetView>
  </sheetViews>
  <sheetFormatPr defaultRowHeight="13.5"/>
  <cols>
    <col min="1" max="1" width="7.44140625" style="1" customWidth="1"/>
    <col min="2" max="2" width="7.33203125" style="1" customWidth="1"/>
    <col min="3" max="3" width="7.44140625" style="1" customWidth="1"/>
    <col min="4" max="4" width="8.6640625" style="6" customWidth="1"/>
    <col min="5" max="5" width="8.88671875" style="1" customWidth="1"/>
    <col min="6" max="6" width="13.44140625" style="1" customWidth="1"/>
    <col min="7" max="7" width="8.88671875" style="1" customWidth="1"/>
    <col min="8" max="8" width="8.21875" style="1" customWidth="1"/>
    <col min="9" max="9" width="11.21875" style="1" bestFit="1" customWidth="1"/>
    <col min="10" max="13" width="7.44140625" style="1" customWidth="1"/>
    <col min="14" max="19" width="7.44140625" style="1" hidden="1" customWidth="1"/>
    <col min="20" max="20" width="17.77734375" style="1" hidden="1" customWidth="1"/>
    <col min="21" max="21" width="10.33203125" style="1" hidden="1" customWidth="1"/>
    <col min="22" max="23" width="0" style="1" hidden="1" customWidth="1"/>
    <col min="24" max="16384" width="8.88671875" style="1"/>
  </cols>
  <sheetData>
    <row r="1" spans="1:23" s="15" customFormat="1" ht="36" customHeight="1">
      <c r="A1" s="401" t="s">
        <v>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</row>
    <row r="2" spans="1:23" s="18" customFormat="1" ht="29.25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2" t="str">
        <f>전주!P2</f>
        <v>Ο 조사일시 : 2024. 1. 30. ~ 2. 5.</v>
      </c>
      <c r="Q2" s="402"/>
      <c r="R2" s="402"/>
      <c r="S2" s="402"/>
      <c r="T2" s="402"/>
      <c r="U2" s="402"/>
      <c r="V2" s="402"/>
      <c r="W2" s="402"/>
    </row>
    <row r="3" spans="1:23" s="18" customFormat="1" ht="29.25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02" t="s">
        <v>80</v>
      </c>
      <c r="Q3" s="402"/>
      <c r="R3" s="402"/>
      <c r="S3" s="402"/>
      <c r="T3" s="402"/>
      <c r="U3" s="402"/>
      <c r="V3" s="402"/>
      <c r="W3" s="402"/>
    </row>
    <row r="4" spans="1:23" s="19" customFormat="1" ht="33.75" customHeight="1">
      <c r="A4" s="403" t="s">
        <v>6</v>
      </c>
      <c r="B4" s="404"/>
      <c r="C4" s="404"/>
      <c r="D4" s="404" t="s">
        <v>7</v>
      </c>
      <c r="E4" s="404" t="s">
        <v>8</v>
      </c>
      <c r="F4" s="406" t="s">
        <v>30</v>
      </c>
      <c r="G4" s="404" t="s">
        <v>31</v>
      </c>
      <c r="H4" s="404"/>
      <c r="I4" s="404"/>
      <c r="J4" s="404" t="s">
        <v>32</v>
      </c>
      <c r="K4" s="404"/>
      <c r="L4" s="404" t="s">
        <v>33</v>
      </c>
      <c r="M4" s="404"/>
      <c r="N4" s="406" t="s">
        <v>34</v>
      </c>
      <c r="O4" s="406"/>
      <c r="P4" s="406"/>
      <c r="Q4" s="406"/>
      <c r="R4" s="406"/>
      <c r="S4" s="406"/>
      <c r="T4" s="404" t="s">
        <v>35</v>
      </c>
      <c r="U4" s="406" t="s">
        <v>36</v>
      </c>
      <c r="V4" s="409" t="s">
        <v>37</v>
      </c>
      <c r="W4" s="399" t="s">
        <v>17</v>
      </c>
    </row>
    <row r="5" spans="1:23" s="19" customFormat="1" ht="39.75" customHeight="1">
      <c r="A5" s="32" t="s">
        <v>2</v>
      </c>
      <c r="B5" s="28" t="s">
        <v>3</v>
      </c>
      <c r="C5" s="28" t="s">
        <v>4</v>
      </c>
      <c r="D5" s="405"/>
      <c r="E5" s="405"/>
      <c r="F5" s="405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05"/>
      <c r="U5" s="405"/>
      <c r="V5" s="410"/>
      <c r="W5" s="400"/>
    </row>
    <row r="6" spans="1:23" s="2" customFormat="1" ht="24" customHeight="1">
      <c r="A6" s="213" t="s">
        <v>403</v>
      </c>
      <c r="B6" s="276" t="s">
        <v>404</v>
      </c>
      <c r="C6" s="276" t="s">
        <v>405</v>
      </c>
      <c r="D6" s="277" t="s">
        <v>406</v>
      </c>
      <c r="E6" s="278" t="s">
        <v>363</v>
      </c>
      <c r="F6" s="347">
        <v>2209</v>
      </c>
      <c r="G6" s="347">
        <v>1117</v>
      </c>
      <c r="H6" s="210" t="s">
        <v>66</v>
      </c>
      <c r="I6" s="196" t="s">
        <v>159</v>
      </c>
      <c r="J6" s="347">
        <v>1117</v>
      </c>
      <c r="K6" s="40">
        <v>2024</v>
      </c>
      <c r="L6" s="30">
        <v>0</v>
      </c>
      <c r="M6" s="40"/>
      <c r="N6" s="40"/>
      <c r="O6" s="40"/>
      <c r="P6" s="40"/>
      <c r="Q6" s="41"/>
      <c r="R6" s="41"/>
      <c r="S6" s="41"/>
      <c r="T6" s="427"/>
      <c r="U6" s="427"/>
      <c r="V6" s="41"/>
      <c r="W6" s="43"/>
    </row>
    <row r="7" spans="1:23" s="2" customFormat="1" ht="24" customHeight="1">
      <c r="A7" s="213" t="s">
        <v>403</v>
      </c>
      <c r="B7" s="276" t="s">
        <v>404</v>
      </c>
      <c r="C7" s="276" t="s">
        <v>405</v>
      </c>
      <c r="D7" s="277" t="s">
        <v>407</v>
      </c>
      <c r="E7" s="278" t="s">
        <v>380</v>
      </c>
      <c r="F7" s="347">
        <v>107</v>
      </c>
      <c r="G7" s="347">
        <v>98</v>
      </c>
      <c r="H7" s="210" t="s">
        <v>66</v>
      </c>
      <c r="I7" s="196" t="s">
        <v>159</v>
      </c>
      <c r="J7" s="347">
        <v>98</v>
      </c>
      <c r="K7" s="40">
        <v>2024</v>
      </c>
      <c r="L7" s="30">
        <v>0</v>
      </c>
      <c r="M7" s="40"/>
      <c r="N7" s="40"/>
      <c r="O7" s="40"/>
      <c r="P7" s="40"/>
      <c r="Q7" s="41"/>
      <c r="R7" s="41"/>
      <c r="S7" s="41"/>
      <c r="T7" s="428"/>
      <c r="U7" s="429"/>
      <c r="V7" s="41"/>
      <c r="W7" s="43"/>
    </row>
    <row r="8" spans="1:23" s="2" customFormat="1" ht="24" customHeight="1">
      <c r="A8" s="213" t="s">
        <v>403</v>
      </c>
      <c r="B8" s="276" t="s">
        <v>404</v>
      </c>
      <c r="C8" s="276" t="s">
        <v>405</v>
      </c>
      <c r="D8" s="277" t="s">
        <v>408</v>
      </c>
      <c r="E8" s="278" t="s">
        <v>369</v>
      </c>
      <c r="F8" s="347">
        <v>700</v>
      </c>
      <c r="G8" s="347">
        <v>23</v>
      </c>
      <c r="H8" s="210" t="s">
        <v>66</v>
      </c>
      <c r="I8" s="196" t="s">
        <v>159</v>
      </c>
      <c r="J8" s="347">
        <v>23</v>
      </c>
      <c r="K8" s="40">
        <v>2024</v>
      </c>
      <c r="L8" s="30">
        <v>0</v>
      </c>
      <c r="M8" s="40"/>
      <c r="N8" s="40"/>
      <c r="O8" s="40"/>
      <c r="P8" s="40"/>
      <c r="Q8" s="41"/>
      <c r="R8" s="41"/>
      <c r="S8" s="41"/>
      <c r="T8" s="428"/>
      <c r="U8" s="429"/>
      <c r="V8" s="41"/>
      <c r="W8" s="43"/>
    </row>
    <row r="9" spans="1:23" s="2" customFormat="1" ht="24" customHeight="1">
      <c r="A9" s="213" t="s">
        <v>403</v>
      </c>
      <c r="B9" s="276" t="s">
        <v>404</v>
      </c>
      <c r="C9" s="276" t="s">
        <v>405</v>
      </c>
      <c r="D9" s="277" t="s">
        <v>409</v>
      </c>
      <c r="E9" s="278" t="s">
        <v>369</v>
      </c>
      <c r="F9" s="347">
        <v>357</v>
      </c>
      <c r="G9" s="347">
        <v>19</v>
      </c>
      <c r="H9" s="210" t="s">
        <v>66</v>
      </c>
      <c r="I9" s="196" t="s">
        <v>159</v>
      </c>
      <c r="J9" s="347">
        <v>19</v>
      </c>
      <c r="K9" s="40">
        <v>2024</v>
      </c>
      <c r="L9" s="30">
        <v>0</v>
      </c>
      <c r="M9" s="40"/>
      <c r="N9" s="40"/>
      <c r="O9" s="40"/>
      <c r="P9" s="40"/>
      <c r="Q9" s="41"/>
      <c r="R9" s="41"/>
      <c r="S9" s="41"/>
      <c r="T9" s="428"/>
      <c r="U9" s="429"/>
      <c r="V9" s="41"/>
      <c r="W9" s="43"/>
    </row>
    <row r="10" spans="1:23" s="2" customFormat="1" ht="24" customHeight="1">
      <c r="A10" s="213" t="s">
        <v>403</v>
      </c>
      <c r="B10" s="276" t="s">
        <v>404</v>
      </c>
      <c r="C10" s="276" t="s">
        <v>405</v>
      </c>
      <c r="D10" s="279" t="s">
        <v>410</v>
      </c>
      <c r="E10" s="279" t="s">
        <v>369</v>
      </c>
      <c r="F10" s="347">
        <v>324</v>
      </c>
      <c r="G10" s="347">
        <v>40</v>
      </c>
      <c r="H10" s="210" t="s">
        <v>66</v>
      </c>
      <c r="I10" s="196" t="s">
        <v>159</v>
      </c>
      <c r="J10" s="347">
        <v>40</v>
      </c>
      <c r="K10" s="40">
        <v>2024</v>
      </c>
      <c r="L10" s="30">
        <v>0</v>
      </c>
      <c r="M10" s="40"/>
      <c r="N10" s="40"/>
      <c r="O10" s="40"/>
      <c r="P10" s="40"/>
      <c r="Q10" s="41"/>
      <c r="R10" s="41"/>
      <c r="S10" s="41"/>
      <c r="T10" s="428"/>
      <c r="U10" s="429"/>
      <c r="V10" s="41"/>
      <c r="W10" s="43"/>
    </row>
    <row r="11" spans="1:23" s="2" customFormat="1" ht="24" customHeight="1">
      <c r="A11" s="213" t="s">
        <v>403</v>
      </c>
      <c r="B11" s="276" t="s">
        <v>404</v>
      </c>
      <c r="C11" s="276" t="s">
        <v>405</v>
      </c>
      <c r="D11" s="280" t="s">
        <v>361</v>
      </c>
      <c r="E11" s="280" t="s">
        <v>363</v>
      </c>
      <c r="F11" s="347"/>
      <c r="G11" s="347">
        <v>61</v>
      </c>
      <c r="H11" s="210" t="s">
        <v>66</v>
      </c>
      <c r="I11" s="196" t="s">
        <v>159</v>
      </c>
      <c r="J11" s="347">
        <v>61</v>
      </c>
      <c r="K11" s="40">
        <v>2024</v>
      </c>
      <c r="L11" s="30">
        <v>0</v>
      </c>
      <c r="M11" s="40"/>
      <c r="N11" s="40"/>
      <c r="O11" s="40"/>
      <c r="P11" s="40"/>
      <c r="Q11" s="41"/>
      <c r="R11" s="41"/>
      <c r="S11" s="41"/>
      <c r="T11" s="428"/>
      <c r="U11" s="429"/>
      <c r="V11" s="41"/>
      <c r="W11" s="43"/>
    </row>
    <row r="12" spans="1:23" s="2" customFormat="1" ht="24" customHeight="1">
      <c r="A12" s="213" t="s">
        <v>403</v>
      </c>
      <c r="B12" s="276" t="s">
        <v>404</v>
      </c>
      <c r="C12" s="276" t="s">
        <v>405</v>
      </c>
      <c r="D12" s="280" t="s">
        <v>411</v>
      </c>
      <c r="E12" s="280" t="s">
        <v>369</v>
      </c>
      <c r="F12" s="347">
        <v>315</v>
      </c>
      <c r="G12" s="347">
        <v>119</v>
      </c>
      <c r="H12" s="210" t="s">
        <v>66</v>
      </c>
      <c r="I12" s="196" t="s">
        <v>159</v>
      </c>
      <c r="J12" s="347">
        <v>119</v>
      </c>
      <c r="K12" s="40">
        <v>2024</v>
      </c>
      <c r="L12" s="30">
        <v>0</v>
      </c>
      <c r="M12" s="40"/>
      <c r="N12" s="40"/>
      <c r="O12" s="40"/>
      <c r="P12" s="40"/>
      <c r="Q12" s="41"/>
      <c r="R12" s="41"/>
      <c r="S12" s="41"/>
      <c r="T12" s="428"/>
      <c r="U12" s="429"/>
      <c r="V12" s="41"/>
      <c r="W12" s="43"/>
    </row>
    <row r="13" spans="1:23" s="2" customFormat="1" ht="24" customHeight="1">
      <c r="A13" s="213" t="s">
        <v>403</v>
      </c>
      <c r="B13" s="276" t="s">
        <v>404</v>
      </c>
      <c r="C13" s="276" t="s">
        <v>405</v>
      </c>
      <c r="D13" s="280" t="s">
        <v>412</v>
      </c>
      <c r="E13" s="280" t="s">
        <v>369</v>
      </c>
      <c r="F13" s="347">
        <v>88</v>
      </c>
      <c r="G13" s="347">
        <v>57</v>
      </c>
      <c r="H13" s="210" t="s">
        <v>66</v>
      </c>
      <c r="I13" s="196" t="s">
        <v>159</v>
      </c>
      <c r="J13" s="347">
        <v>57</v>
      </c>
      <c r="K13" s="40">
        <v>2024</v>
      </c>
      <c r="L13" s="30">
        <v>0</v>
      </c>
      <c r="M13" s="40"/>
      <c r="N13" s="40"/>
      <c r="O13" s="40"/>
      <c r="P13" s="40"/>
      <c r="Q13" s="41"/>
      <c r="R13" s="41"/>
      <c r="S13" s="41"/>
      <c r="T13" s="428"/>
      <c r="U13" s="429"/>
      <c r="V13" s="41"/>
      <c r="W13" s="43"/>
    </row>
    <row r="14" spans="1:23" s="2" customFormat="1" ht="24" customHeight="1">
      <c r="A14" s="213" t="s">
        <v>403</v>
      </c>
      <c r="B14" s="276" t="s">
        <v>404</v>
      </c>
      <c r="C14" s="276" t="s">
        <v>405</v>
      </c>
      <c r="D14" s="281" t="s">
        <v>413</v>
      </c>
      <c r="E14" s="281" t="s">
        <v>419</v>
      </c>
      <c r="F14" s="347">
        <v>89</v>
      </c>
      <c r="G14" s="347">
        <v>48</v>
      </c>
      <c r="H14" s="210" t="s">
        <v>66</v>
      </c>
      <c r="I14" s="196" t="s">
        <v>159</v>
      </c>
      <c r="J14" s="347">
        <v>48</v>
      </c>
      <c r="K14" s="40">
        <v>2024</v>
      </c>
      <c r="L14" s="30">
        <v>0</v>
      </c>
      <c r="M14" s="40"/>
      <c r="N14" s="40"/>
      <c r="O14" s="40"/>
      <c r="P14" s="40"/>
      <c r="Q14" s="41"/>
      <c r="R14" s="41"/>
      <c r="S14" s="41"/>
      <c r="T14" s="428"/>
      <c r="U14" s="429"/>
      <c r="V14" s="41"/>
      <c r="W14" s="43"/>
    </row>
    <row r="15" spans="1:23" s="2" customFormat="1" ht="24" customHeight="1">
      <c r="A15" s="213" t="s">
        <v>403</v>
      </c>
      <c r="B15" s="276" t="s">
        <v>404</v>
      </c>
      <c r="C15" s="276" t="s">
        <v>405</v>
      </c>
      <c r="D15" s="281" t="s">
        <v>414</v>
      </c>
      <c r="E15" s="281" t="s">
        <v>369</v>
      </c>
      <c r="F15" s="347">
        <v>321</v>
      </c>
      <c r="G15" s="347">
        <v>35</v>
      </c>
      <c r="H15" s="210" t="s">
        <v>66</v>
      </c>
      <c r="I15" s="196" t="s">
        <v>159</v>
      </c>
      <c r="J15" s="347">
        <v>35</v>
      </c>
      <c r="K15" s="40">
        <v>2024</v>
      </c>
      <c r="L15" s="30">
        <v>0</v>
      </c>
      <c r="M15" s="40"/>
      <c r="N15" s="40"/>
      <c r="O15" s="40"/>
      <c r="P15" s="40"/>
      <c r="Q15" s="41"/>
      <c r="R15" s="41"/>
      <c r="S15" s="41"/>
      <c r="T15" s="428"/>
      <c r="U15" s="429"/>
      <c r="V15" s="41"/>
      <c r="W15" s="43"/>
    </row>
    <row r="16" spans="1:23" s="2" customFormat="1" ht="24" customHeight="1">
      <c r="A16" s="213" t="s">
        <v>403</v>
      </c>
      <c r="B16" s="276" t="s">
        <v>404</v>
      </c>
      <c r="C16" s="276" t="s">
        <v>405</v>
      </c>
      <c r="D16" s="281" t="s">
        <v>415</v>
      </c>
      <c r="E16" s="281" t="s">
        <v>420</v>
      </c>
      <c r="F16" s="347">
        <v>221</v>
      </c>
      <c r="G16" s="347">
        <v>22</v>
      </c>
      <c r="H16" s="210" t="s">
        <v>66</v>
      </c>
      <c r="I16" s="196" t="s">
        <v>159</v>
      </c>
      <c r="J16" s="347">
        <v>22</v>
      </c>
      <c r="K16" s="40">
        <v>2024</v>
      </c>
      <c r="L16" s="30">
        <v>0</v>
      </c>
      <c r="M16" s="40"/>
      <c r="N16" s="40"/>
      <c r="O16" s="40"/>
      <c r="P16" s="40"/>
      <c r="Q16" s="41"/>
      <c r="R16" s="41"/>
      <c r="S16" s="41"/>
      <c r="T16" s="428"/>
      <c r="U16" s="429"/>
      <c r="V16" s="41"/>
      <c r="W16" s="43"/>
    </row>
    <row r="17" spans="1:23" s="2" customFormat="1" ht="24" customHeight="1">
      <c r="A17" s="213" t="s">
        <v>403</v>
      </c>
      <c r="B17" s="276" t="s">
        <v>404</v>
      </c>
      <c r="C17" s="276" t="s">
        <v>405</v>
      </c>
      <c r="D17" s="281" t="s">
        <v>416</v>
      </c>
      <c r="E17" s="281" t="s">
        <v>369</v>
      </c>
      <c r="F17" s="347">
        <v>304</v>
      </c>
      <c r="G17" s="347">
        <v>96</v>
      </c>
      <c r="H17" s="210" t="s">
        <v>66</v>
      </c>
      <c r="I17" s="196" t="s">
        <v>159</v>
      </c>
      <c r="J17" s="347">
        <v>96</v>
      </c>
      <c r="K17" s="40">
        <v>2024</v>
      </c>
      <c r="L17" s="30">
        <v>0</v>
      </c>
      <c r="M17" s="40"/>
      <c r="N17" s="40"/>
      <c r="O17" s="40"/>
      <c r="P17" s="40"/>
      <c r="Q17" s="41"/>
      <c r="R17" s="41"/>
      <c r="S17" s="41"/>
      <c r="T17" s="428"/>
      <c r="U17" s="429"/>
      <c r="V17" s="41"/>
      <c r="W17" s="43"/>
    </row>
    <row r="18" spans="1:23" s="2" customFormat="1" ht="24" customHeight="1">
      <c r="A18" s="213" t="s">
        <v>403</v>
      </c>
      <c r="B18" s="276" t="s">
        <v>404</v>
      </c>
      <c r="C18" s="276" t="s">
        <v>405</v>
      </c>
      <c r="D18" s="282" t="s">
        <v>417</v>
      </c>
      <c r="E18" s="282" t="s">
        <v>364</v>
      </c>
      <c r="F18" s="347">
        <v>89554</v>
      </c>
      <c r="G18" s="347">
        <v>516</v>
      </c>
      <c r="H18" s="210" t="s">
        <v>66</v>
      </c>
      <c r="I18" s="196" t="s">
        <v>159</v>
      </c>
      <c r="J18" s="347">
        <v>516</v>
      </c>
      <c r="K18" s="40">
        <v>2024</v>
      </c>
      <c r="L18" s="30">
        <v>0</v>
      </c>
      <c r="M18" s="40"/>
      <c r="N18" s="40"/>
      <c r="O18" s="40"/>
      <c r="P18" s="40"/>
      <c r="Q18" s="41"/>
      <c r="R18" s="41"/>
      <c r="S18" s="41"/>
      <c r="T18" s="428"/>
      <c r="U18" s="429"/>
      <c r="V18" s="41"/>
      <c r="W18" s="43"/>
    </row>
    <row r="19" spans="1:23" s="2" customFormat="1" ht="24" customHeight="1">
      <c r="A19" s="213" t="s">
        <v>403</v>
      </c>
      <c r="B19" s="276" t="s">
        <v>404</v>
      </c>
      <c r="C19" s="276" t="s">
        <v>405</v>
      </c>
      <c r="D19" s="283" t="s">
        <v>418</v>
      </c>
      <c r="E19" s="283" t="s">
        <v>369</v>
      </c>
      <c r="F19" s="347">
        <v>321</v>
      </c>
      <c r="G19" s="347">
        <v>108</v>
      </c>
      <c r="H19" s="210" t="s">
        <v>66</v>
      </c>
      <c r="I19" s="196" t="s">
        <v>159</v>
      </c>
      <c r="J19" s="347">
        <v>108</v>
      </c>
      <c r="K19" s="40">
        <v>2024</v>
      </c>
      <c r="L19" s="30">
        <v>0</v>
      </c>
      <c r="M19" s="40"/>
      <c r="N19" s="40"/>
      <c r="O19" s="40"/>
      <c r="P19" s="40"/>
      <c r="Q19" s="41"/>
      <c r="R19" s="41"/>
      <c r="S19" s="41"/>
      <c r="T19" s="428"/>
      <c r="U19" s="429"/>
      <c r="V19" s="41"/>
      <c r="W19" s="43"/>
    </row>
    <row r="20" spans="1:23" s="2" customFormat="1" ht="24.95" customHeight="1" thickBot="1">
      <c r="A20" s="34" t="s">
        <v>38</v>
      </c>
      <c r="B20" s="35"/>
      <c r="C20" s="35"/>
      <c r="D20" s="36" t="str">
        <f>COUNTA(D6:D19)&amp;"필지"</f>
        <v>14필지</v>
      </c>
      <c r="E20" s="36"/>
      <c r="F20" s="37">
        <f>SUM(F6:F19)</f>
        <v>94910</v>
      </c>
      <c r="G20" s="37">
        <f>SUM(G6:G19)</f>
        <v>2359</v>
      </c>
      <c r="H20" s="36"/>
      <c r="I20" s="36"/>
      <c r="J20" s="37">
        <f>SUM(J6:J19)</f>
        <v>2359</v>
      </c>
      <c r="K20" s="52"/>
      <c r="L20" s="44"/>
      <c r="M20" s="44"/>
      <c r="N20" s="44"/>
      <c r="O20" s="44"/>
      <c r="P20" s="44"/>
      <c r="Q20" s="45"/>
      <c r="R20" s="45"/>
      <c r="S20" s="45"/>
      <c r="T20" s="45"/>
      <c r="U20" s="45"/>
      <c r="V20" s="45"/>
      <c r="W20" s="46"/>
    </row>
    <row r="21" spans="1:23">
      <c r="F21" s="7"/>
      <c r="G21" s="7"/>
    </row>
    <row r="22" spans="1:23">
      <c r="F22" s="7"/>
      <c r="G22" s="7"/>
    </row>
    <row r="23" spans="1:23">
      <c r="F23" s="7"/>
      <c r="G23" s="7"/>
    </row>
    <row r="24" spans="1:23">
      <c r="F24" s="7"/>
      <c r="G24" s="7"/>
    </row>
    <row r="25" spans="1:23">
      <c r="F25" s="7"/>
      <c r="G25" s="7"/>
    </row>
    <row r="26" spans="1:23">
      <c r="F26" s="7"/>
      <c r="G26" s="7"/>
    </row>
    <row r="27" spans="1:23">
      <c r="F27" s="7"/>
      <c r="G27" s="7"/>
    </row>
    <row r="28" spans="1:23">
      <c r="F28" s="7"/>
      <c r="G28" s="7"/>
    </row>
    <row r="29" spans="1:23">
      <c r="F29" s="7"/>
      <c r="G29" s="7"/>
    </row>
    <row r="30" spans="1:23">
      <c r="F30" s="7"/>
      <c r="G30" s="7"/>
    </row>
    <row r="31" spans="1:23">
      <c r="F31" s="7"/>
      <c r="G31" s="7"/>
    </row>
    <row r="32" spans="1:23">
      <c r="F32" s="7"/>
      <c r="G32" s="7"/>
    </row>
    <row r="33" spans="6:7">
      <c r="F33" s="7"/>
      <c r="G33" s="7"/>
    </row>
    <row r="34" spans="6:7">
      <c r="F34" s="7"/>
      <c r="G34" s="7"/>
    </row>
    <row r="35" spans="6:7">
      <c r="F35" s="7"/>
      <c r="G35" s="7"/>
    </row>
    <row r="36" spans="6:7">
      <c r="F36" s="7"/>
      <c r="G36" s="7"/>
    </row>
    <row r="37" spans="6:7">
      <c r="F37" s="7"/>
      <c r="G37" s="7"/>
    </row>
    <row r="38" spans="6:7">
      <c r="F38" s="7"/>
      <c r="G38" s="7"/>
    </row>
    <row r="39" spans="6:7">
      <c r="F39" s="7"/>
      <c r="G39" s="7"/>
    </row>
    <row r="40" spans="6:7">
      <c r="F40" s="7"/>
      <c r="G40" s="7"/>
    </row>
    <row r="41" spans="6:7">
      <c r="F41" s="7"/>
      <c r="G41" s="7"/>
    </row>
    <row r="42" spans="6:7">
      <c r="F42" s="7"/>
      <c r="G42" s="7"/>
    </row>
    <row r="43" spans="6:7">
      <c r="F43" s="7"/>
      <c r="G43" s="7"/>
    </row>
    <row r="44" spans="6:7">
      <c r="F44" s="7"/>
      <c r="G44" s="7"/>
    </row>
    <row r="45" spans="6:7">
      <c r="F45" s="7"/>
      <c r="G45" s="7"/>
    </row>
    <row r="46" spans="6:7">
      <c r="F46" s="7"/>
      <c r="G46" s="7"/>
    </row>
    <row r="47" spans="6:7">
      <c r="F47" s="7"/>
      <c r="G47" s="7"/>
    </row>
    <row r="48" spans="6:7">
      <c r="F48" s="7"/>
      <c r="G48" s="7"/>
    </row>
    <row r="49" spans="6:7">
      <c r="F49" s="7"/>
      <c r="G49" s="7"/>
    </row>
    <row r="50" spans="6:7">
      <c r="F50" s="7"/>
      <c r="G50" s="7"/>
    </row>
    <row r="51" spans="6:7">
      <c r="F51" s="7"/>
      <c r="G51" s="7"/>
    </row>
    <row r="52" spans="6:7">
      <c r="F52" s="7"/>
      <c r="G52" s="7"/>
    </row>
    <row r="53" spans="6:7">
      <c r="F53" s="7"/>
      <c r="G53" s="7"/>
    </row>
    <row r="54" spans="6:7">
      <c r="F54" s="7"/>
      <c r="G54" s="7"/>
    </row>
    <row r="55" spans="6:7">
      <c r="F55" s="7"/>
      <c r="G55" s="7"/>
    </row>
    <row r="56" spans="6:7">
      <c r="F56" s="7"/>
      <c r="G56" s="7"/>
    </row>
    <row r="57" spans="6:7">
      <c r="F57" s="7"/>
      <c r="G57" s="7"/>
    </row>
    <row r="58" spans="6:7">
      <c r="F58" s="7"/>
      <c r="G58" s="7"/>
    </row>
    <row r="59" spans="6:7">
      <c r="F59" s="7"/>
      <c r="G59" s="7"/>
    </row>
    <row r="60" spans="6:7">
      <c r="F60" s="7"/>
      <c r="G60" s="7"/>
    </row>
    <row r="61" spans="6:7">
      <c r="F61" s="7"/>
      <c r="G61" s="7"/>
    </row>
    <row r="62" spans="6:7">
      <c r="F62" s="7"/>
      <c r="G62" s="7"/>
    </row>
    <row r="63" spans="6:7">
      <c r="F63" s="7"/>
      <c r="G63" s="7"/>
    </row>
    <row r="64" spans="6:7">
      <c r="F64" s="7"/>
      <c r="G64" s="7"/>
    </row>
    <row r="65" spans="6:7">
      <c r="F65" s="7"/>
      <c r="G65" s="7"/>
    </row>
    <row r="66" spans="6:7">
      <c r="F66" s="7"/>
      <c r="G66" s="7"/>
    </row>
    <row r="67" spans="6:7">
      <c r="F67" s="7"/>
      <c r="G67" s="7"/>
    </row>
    <row r="68" spans="6:7">
      <c r="F68" s="7"/>
      <c r="G68" s="7"/>
    </row>
    <row r="69" spans="6:7">
      <c r="F69" s="7"/>
      <c r="G69" s="7"/>
    </row>
    <row r="70" spans="6:7">
      <c r="F70" s="7"/>
      <c r="G70" s="7"/>
    </row>
    <row r="71" spans="6:7">
      <c r="F71" s="7"/>
      <c r="G71" s="7"/>
    </row>
    <row r="72" spans="6:7">
      <c r="F72" s="7"/>
      <c r="G72" s="7"/>
    </row>
    <row r="73" spans="6:7">
      <c r="F73" s="7"/>
      <c r="G73" s="7"/>
    </row>
    <row r="74" spans="6:7">
      <c r="F74" s="7"/>
      <c r="G74" s="7"/>
    </row>
    <row r="75" spans="6:7">
      <c r="F75" s="7"/>
      <c r="G75" s="7"/>
    </row>
    <row r="76" spans="6:7">
      <c r="F76" s="7"/>
      <c r="G76" s="7"/>
    </row>
    <row r="77" spans="6:7">
      <c r="F77" s="7"/>
      <c r="G77" s="7"/>
    </row>
    <row r="78" spans="6:7">
      <c r="F78" s="7"/>
      <c r="G78" s="7"/>
    </row>
    <row r="79" spans="6:7">
      <c r="F79" s="7"/>
      <c r="G79" s="7"/>
    </row>
    <row r="80" spans="6:7">
      <c r="F80" s="7"/>
      <c r="G80" s="7"/>
    </row>
    <row r="81" spans="6:7">
      <c r="F81" s="7"/>
      <c r="G81" s="7"/>
    </row>
    <row r="82" spans="6:7">
      <c r="F82" s="7"/>
      <c r="G82" s="7"/>
    </row>
    <row r="83" spans="6:7">
      <c r="F83" s="7"/>
      <c r="G83" s="7"/>
    </row>
    <row r="84" spans="6:7">
      <c r="F84" s="7"/>
      <c r="G84" s="7"/>
    </row>
    <row r="85" spans="6:7">
      <c r="F85" s="7"/>
      <c r="G85" s="7"/>
    </row>
    <row r="86" spans="6:7">
      <c r="F86" s="7"/>
      <c r="G86" s="7"/>
    </row>
    <row r="87" spans="6:7">
      <c r="F87" s="7"/>
      <c r="G87" s="7"/>
    </row>
    <row r="88" spans="6:7">
      <c r="F88" s="7"/>
      <c r="G88" s="7"/>
    </row>
    <row r="89" spans="6:7">
      <c r="F89" s="7"/>
      <c r="G89" s="7"/>
    </row>
    <row r="90" spans="6:7">
      <c r="F90" s="7"/>
      <c r="G90" s="7"/>
    </row>
    <row r="91" spans="6:7">
      <c r="F91" s="7"/>
      <c r="G91" s="7"/>
    </row>
    <row r="92" spans="6:7">
      <c r="F92" s="7"/>
      <c r="G92" s="7"/>
    </row>
    <row r="93" spans="6:7">
      <c r="F93" s="7"/>
      <c r="G93" s="7"/>
    </row>
    <row r="94" spans="6:7">
      <c r="F94" s="7"/>
      <c r="G94" s="7"/>
    </row>
    <row r="95" spans="6:7">
      <c r="F95" s="7"/>
      <c r="G95" s="7"/>
    </row>
    <row r="96" spans="6:7">
      <c r="F96" s="7"/>
      <c r="G96" s="7"/>
    </row>
    <row r="97" spans="6:7">
      <c r="F97" s="7"/>
      <c r="G97" s="7"/>
    </row>
    <row r="98" spans="6:7">
      <c r="F98" s="7"/>
      <c r="G98" s="7"/>
    </row>
    <row r="99" spans="6:7">
      <c r="F99" s="7"/>
      <c r="G99" s="7"/>
    </row>
    <row r="100" spans="6:7">
      <c r="F100" s="7"/>
      <c r="G100" s="7"/>
    </row>
    <row r="101" spans="6:7">
      <c r="F101" s="7"/>
      <c r="G101" s="7"/>
    </row>
    <row r="102" spans="6:7">
      <c r="F102" s="7"/>
      <c r="G102" s="7"/>
    </row>
    <row r="103" spans="6:7">
      <c r="F103" s="7"/>
      <c r="G103" s="7"/>
    </row>
    <row r="104" spans="6:7">
      <c r="F104" s="7"/>
      <c r="G104" s="7"/>
    </row>
    <row r="105" spans="6:7">
      <c r="F105" s="7"/>
      <c r="G105" s="7"/>
    </row>
    <row r="106" spans="6:7">
      <c r="F106" s="7"/>
      <c r="G106" s="7"/>
    </row>
    <row r="107" spans="6:7">
      <c r="F107" s="7"/>
      <c r="G107" s="7"/>
    </row>
    <row r="108" spans="6:7">
      <c r="F108" s="7"/>
      <c r="G108" s="7"/>
    </row>
    <row r="109" spans="6:7">
      <c r="F109" s="7"/>
      <c r="G109" s="7"/>
    </row>
    <row r="110" spans="6:7">
      <c r="F110" s="7"/>
      <c r="G110" s="7"/>
    </row>
    <row r="111" spans="6:7">
      <c r="F111" s="7"/>
      <c r="G111" s="7"/>
    </row>
    <row r="112" spans="6:7">
      <c r="F112" s="7"/>
      <c r="G112" s="7"/>
    </row>
    <row r="113" spans="6:7">
      <c r="F113" s="7"/>
      <c r="G113" s="7"/>
    </row>
    <row r="114" spans="6:7">
      <c r="F114" s="7"/>
      <c r="G114" s="7"/>
    </row>
    <row r="115" spans="6:7">
      <c r="F115" s="7"/>
      <c r="G115" s="7"/>
    </row>
    <row r="116" spans="6:7">
      <c r="F116" s="7"/>
      <c r="G116" s="7"/>
    </row>
    <row r="117" spans="6:7">
      <c r="F117" s="7"/>
      <c r="G117" s="7"/>
    </row>
    <row r="118" spans="6:7">
      <c r="F118" s="7"/>
      <c r="G118" s="7"/>
    </row>
    <row r="119" spans="6:7">
      <c r="F119" s="7"/>
      <c r="G119" s="7"/>
    </row>
    <row r="120" spans="6:7">
      <c r="F120" s="7"/>
      <c r="G120" s="7"/>
    </row>
    <row r="121" spans="6:7">
      <c r="F121" s="7"/>
      <c r="G121" s="7"/>
    </row>
    <row r="122" spans="6:7">
      <c r="F122" s="7"/>
      <c r="G122" s="7"/>
    </row>
    <row r="123" spans="6:7">
      <c r="F123" s="7"/>
      <c r="G123" s="7"/>
    </row>
    <row r="124" spans="6:7">
      <c r="F124" s="7"/>
      <c r="G124" s="7"/>
    </row>
    <row r="125" spans="6:7">
      <c r="F125" s="7"/>
      <c r="G125" s="7"/>
    </row>
    <row r="126" spans="6:7">
      <c r="F126" s="7"/>
      <c r="G126" s="7"/>
    </row>
    <row r="127" spans="6:7">
      <c r="F127" s="7"/>
      <c r="G127" s="7"/>
    </row>
    <row r="128" spans="6:7">
      <c r="F128" s="7"/>
      <c r="G128" s="7"/>
    </row>
    <row r="129" spans="6:7">
      <c r="F129" s="7"/>
      <c r="G129" s="7"/>
    </row>
    <row r="130" spans="6:7">
      <c r="F130" s="7"/>
      <c r="G130" s="7"/>
    </row>
    <row r="131" spans="6:7">
      <c r="F131" s="7"/>
      <c r="G131" s="7"/>
    </row>
    <row r="132" spans="6:7">
      <c r="F132" s="7"/>
      <c r="G132" s="7"/>
    </row>
    <row r="133" spans="6:7">
      <c r="F133" s="7"/>
      <c r="G133" s="7"/>
    </row>
    <row r="134" spans="6:7">
      <c r="F134" s="7"/>
      <c r="G134" s="7"/>
    </row>
    <row r="135" spans="6:7">
      <c r="F135" s="7"/>
      <c r="G135" s="7"/>
    </row>
    <row r="136" spans="6:7">
      <c r="F136" s="7"/>
      <c r="G136" s="7"/>
    </row>
    <row r="137" spans="6:7">
      <c r="F137" s="7"/>
      <c r="G137" s="7"/>
    </row>
    <row r="138" spans="6:7">
      <c r="F138" s="7"/>
      <c r="G138" s="7"/>
    </row>
    <row r="139" spans="6:7">
      <c r="F139" s="7"/>
      <c r="G139" s="7"/>
    </row>
    <row r="140" spans="6:7">
      <c r="F140" s="7"/>
      <c r="G140" s="7"/>
    </row>
    <row r="141" spans="6:7">
      <c r="F141" s="7"/>
      <c r="G141" s="7"/>
    </row>
    <row r="142" spans="6:7">
      <c r="F142" s="7"/>
      <c r="G142" s="7"/>
    </row>
    <row r="143" spans="6:7">
      <c r="F143" s="7"/>
      <c r="G143" s="7"/>
    </row>
    <row r="144" spans="6:7">
      <c r="F144" s="7"/>
      <c r="G144" s="7"/>
    </row>
    <row r="145" spans="6:7">
      <c r="F145" s="7"/>
      <c r="G145" s="7"/>
    </row>
    <row r="146" spans="6:7">
      <c r="F146" s="7"/>
      <c r="G146" s="7"/>
    </row>
    <row r="147" spans="6:7">
      <c r="F147" s="7"/>
      <c r="G147" s="7"/>
    </row>
    <row r="148" spans="6:7">
      <c r="F148" s="7"/>
      <c r="G148" s="7"/>
    </row>
    <row r="149" spans="6:7">
      <c r="F149" s="7"/>
      <c r="G149" s="7"/>
    </row>
    <row r="150" spans="6:7">
      <c r="F150" s="7"/>
      <c r="G150" s="7"/>
    </row>
    <row r="151" spans="6:7">
      <c r="F151" s="7"/>
      <c r="G151" s="7"/>
    </row>
    <row r="152" spans="6:7">
      <c r="F152" s="7"/>
      <c r="G152" s="7"/>
    </row>
    <row r="153" spans="6:7">
      <c r="F153" s="7"/>
      <c r="G153" s="7"/>
    </row>
    <row r="154" spans="6:7">
      <c r="F154" s="7"/>
      <c r="G154" s="7"/>
    </row>
    <row r="155" spans="6:7">
      <c r="F155" s="7"/>
      <c r="G155" s="7"/>
    </row>
    <row r="156" spans="6:7">
      <c r="F156" s="7"/>
      <c r="G156" s="7"/>
    </row>
    <row r="157" spans="6:7">
      <c r="F157" s="7"/>
      <c r="G157" s="7"/>
    </row>
    <row r="158" spans="6:7">
      <c r="F158" s="7"/>
      <c r="G158" s="7"/>
    </row>
    <row r="159" spans="6:7">
      <c r="F159" s="7"/>
      <c r="G159" s="7"/>
    </row>
    <row r="160" spans="6:7">
      <c r="F160" s="7"/>
      <c r="G160" s="7"/>
    </row>
    <row r="161" spans="6:7">
      <c r="F161" s="7"/>
      <c r="G161" s="7"/>
    </row>
    <row r="162" spans="6:7">
      <c r="F162" s="7"/>
      <c r="G162" s="7"/>
    </row>
    <row r="163" spans="6:7">
      <c r="F163" s="7"/>
      <c r="G163" s="7"/>
    </row>
    <row r="164" spans="6:7">
      <c r="F164" s="7"/>
      <c r="G164" s="7"/>
    </row>
    <row r="165" spans="6:7">
      <c r="F165" s="7"/>
      <c r="G165" s="7"/>
    </row>
    <row r="166" spans="6:7">
      <c r="F166" s="7"/>
      <c r="G166" s="7"/>
    </row>
    <row r="167" spans="6:7">
      <c r="F167" s="7"/>
      <c r="G167" s="7"/>
    </row>
    <row r="168" spans="6:7">
      <c r="F168" s="7"/>
      <c r="G168" s="7"/>
    </row>
    <row r="169" spans="6:7">
      <c r="F169" s="7"/>
      <c r="G169" s="7"/>
    </row>
    <row r="170" spans="6:7">
      <c r="F170" s="7"/>
      <c r="G170" s="7"/>
    </row>
    <row r="171" spans="6:7">
      <c r="F171" s="7"/>
      <c r="G171" s="7"/>
    </row>
    <row r="172" spans="6:7">
      <c r="F172" s="7"/>
      <c r="G172" s="7"/>
    </row>
    <row r="173" spans="6:7">
      <c r="F173" s="7"/>
      <c r="G173" s="7"/>
    </row>
    <row r="174" spans="6:7">
      <c r="F174" s="7"/>
      <c r="G174" s="7"/>
    </row>
  </sheetData>
  <mergeCells count="17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6:T19"/>
    <mergeCell ref="U6:U19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691"/>
  <sheetViews>
    <sheetView view="pageBreakPreview" zoomScale="85" zoomScaleNormal="85" zoomScaleSheetLayoutView="85" workbookViewId="0">
      <pane ySplit="4" topLeftCell="A5" activePane="bottomLeft" state="frozen"/>
      <selection pane="bottomLeft" activeCell="L256" sqref="L256:L258"/>
    </sheetView>
  </sheetViews>
  <sheetFormatPr defaultRowHeight="13.5"/>
  <cols>
    <col min="1" max="3" width="7.44140625" style="73" customWidth="1"/>
    <col min="4" max="4" width="7.44140625" style="74" customWidth="1"/>
    <col min="5" max="5" width="8.33203125" style="74" customWidth="1"/>
    <col min="6" max="6" width="13" style="78" customWidth="1"/>
    <col min="7" max="7" width="12.33203125" style="78" customWidth="1"/>
    <col min="8" max="8" width="8.21875" style="75" customWidth="1"/>
    <col min="9" max="9" width="12.88671875" style="74" customWidth="1"/>
    <col min="10" max="10" width="11.5546875" style="78" customWidth="1"/>
    <col min="11" max="11" width="7.88671875" style="73" customWidth="1"/>
    <col min="12" max="12" width="7.88671875" style="76" customWidth="1"/>
    <col min="13" max="13" width="10.77734375" style="76" customWidth="1"/>
    <col min="14" max="14" width="10.21875" style="76" hidden="1" customWidth="1"/>
    <col min="15" max="15" width="10.5546875" style="76" hidden="1" customWidth="1"/>
    <col min="16" max="19" width="7.6640625" style="76" hidden="1" customWidth="1"/>
    <col min="20" max="20" width="21.21875" style="76" hidden="1" customWidth="1"/>
    <col min="21" max="23" width="0" style="76" hidden="1" customWidth="1"/>
    <col min="24" max="16384" width="8.88671875" style="187"/>
  </cols>
  <sheetData>
    <row r="1" spans="1:23" s="185" customFormat="1" ht="36" customHeight="1">
      <c r="A1" s="389" t="s">
        <v>40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  <c r="V1" s="389"/>
      <c r="W1" s="389"/>
    </row>
    <row r="2" spans="1:23" s="55" customFormat="1" ht="29.25" customHeight="1">
      <c r="A2" s="80"/>
      <c r="B2" s="80"/>
      <c r="C2" s="80"/>
      <c r="D2" s="80"/>
      <c r="E2" s="80"/>
      <c r="F2" s="173"/>
      <c r="G2" s="174"/>
      <c r="H2" s="80"/>
      <c r="I2" s="80"/>
      <c r="J2" s="173"/>
      <c r="K2" s="80"/>
      <c r="L2" s="81"/>
      <c r="M2" s="81"/>
      <c r="N2" s="81"/>
      <c r="O2" s="81"/>
      <c r="P2" s="390"/>
      <c r="Q2" s="390"/>
      <c r="R2" s="390"/>
      <c r="S2" s="390"/>
      <c r="T2" s="390"/>
      <c r="U2" s="390"/>
      <c r="V2" s="390"/>
      <c r="W2" s="390"/>
    </row>
    <row r="3" spans="1:23" s="55" customFormat="1" ht="33.75" customHeight="1">
      <c r="A3" s="391" t="s">
        <v>6</v>
      </c>
      <c r="B3" s="392"/>
      <c r="C3" s="392"/>
      <c r="D3" s="392" t="s">
        <v>7</v>
      </c>
      <c r="E3" s="392" t="s">
        <v>8</v>
      </c>
      <c r="F3" s="394" t="s">
        <v>9</v>
      </c>
      <c r="G3" s="392" t="s">
        <v>10</v>
      </c>
      <c r="H3" s="392"/>
      <c r="I3" s="392"/>
      <c r="J3" s="392" t="s">
        <v>11</v>
      </c>
      <c r="K3" s="392"/>
      <c r="L3" s="392" t="s">
        <v>12</v>
      </c>
      <c r="M3" s="392"/>
      <c r="N3" s="396" t="s">
        <v>13</v>
      </c>
      <c r="O3" s="396"/>
      <c r="P3" s="396"/>
      <c r="Q3" s="396"/>
      <c r="R3" s="396"/>
      <c r="S3" s="396"/>
      <c r="T3" s="392" t="s">
        <v>14</v>
      </c>
      <c r="U3" s="396" t="s">
        <v>15</v>
      </c>
      <c r="V3" s="397" t="s">
        <v>16</v>
      </c>
      <c r="W3" s="387" t="s">
        <v>17</v>
      </c>
    </row>
    <row r="4" spans="1:23" s="55" customFormat="1" ht="39.75" customHeight="1" thickBot="1">
      <c r="A4" s="163" t="s">
        <v>2</v>
      </c>
      <c r="B4" s="164" t="s">
        <v>3</v>
      </c>
      <c r="C4" s="164" t="s">
        <v>4</v>
      </c>
      <c r="D4" s="393"/>
      <c r="E4" s="393"/>
      <c r="F4" s="395"/>
      <c r="G4" s="167" t="s">
        <v>39</v>
      </c>
      <c r="H4" s="165" t="s">
        <v>19</v>
      </c>
      <c r="I4" s="165" t="s">
        <v>20</v>
      </c>
      <c r="J4" s="167" t="s">
        <v>18</v>
      </c>
      <c r="K4" s="164" t="s">
        <v>21</v>
      </c>
      <c r="L4" s="164" t="s">
        <v>22</v>
      </c>
      <c r="M4" s="164" t="s">
        <v>23</v>
      </c>
      <c r="N4" s="164" t="s">
        <v>24</v>
      </c>
      <c r="O4" s="164" t="s">
        <v>25</v>
      </c>
      <c r="P4" s="165" t="s">
        <v>26</v>
      </c>
      <c r="Q4" s="165" t="s">
        <v>27</v>
      </c>
      <c r="R4" s="165" t="s">
        <v>28</v>
      </c>
      <c r="S4" s="165" t="s">
        <v>29</v>
      </c>
      <c r="T4" s="393"/>
      <c r="U4" s="393"/>
      <c r="V4" s="398"/>
      <c r="W4" s="388"/>
    </row>
    <row r="5" spans="1:23" s="186" customFormat="1" ht="39.75" customHeight="1" thickBot="1">
      <c r="A5" s="385" t="s">
        <v>65</v>
      </c>
      <c r="B5" s="386"/>
      <c r="C5" s="386"/>
      <c r="D5" s="159" t="str">
        <f>COUNTA(D6:D259)-11&amp;"필지"</f>
        <v>243필지</v>
      </c>
      <c r="E5" s="179"/>
      <c r="F5" s="168">
        <f>SUM(F10,F51,F95,F132,F154,F160,F186,F211,F235,F244,F259)</f>
        <v>12495345</v>
      </c>
      <c r="G5" s="168">
        <f>SUM(G10,G51,G95,G132,G154,G160,G186,G211,G235,G244,G259)</f>
        <v>97870</v>
      </c>
      <c r="H5" s="168"/>
      <c r="I5" s="168"/>
      <c r="J5" s="168">
        <f t="shared" ref="J5" si="0">SUM(J10,J51,J95,J132,J154,J160,J186,J211,J235,J244,J259)</f>
        <v>97870</v>
      </c>
      <c r="K5" s="160"/>
      <c r="L5" s="160"/>
      <c r="M5" s="160"/>
      <c r="N5" s="160"/>
      <c r="O5" s="160"/>
      <c r="P5" s="161"/>
      <c r="Q5" s="161"/>
      <c r="R5" s="161"/>
      <c r="S5" s="161"/>
      <c r="T5" s="160"/>
      <c r="U5" s="160"/>
      <c r="V5" s="162"/>
      <c r="W5" s="180"/>
    </row>
    <row r="6" spans="1:23" s="188" customFormat="1" ht="30" customHeight="1" thickTop="1">
      <c r="A6" s="211" t="s">
        <v>1</v>
      </c>
      <c r="B6" s="232" t="s">
        <v>77</v>
      </c>
      <c r="C6" s="232"/>
      <c r="D6" s="323" t="s">
        <v>82</v>
      </c>
      <c r="E6" s="233" t="s">
        <v>0</v>
      </c>
      <c r="F6" s="234">
        <v>47518</v>
      </c>
      <c r="G6" s="234">
        <v>479</v>
      </c>
      <c r="H6" s="235" t="s">
        <v>66</v>
      </c>
      <c r="I6" s="196" t="s">
        <v>94</v>
      </c>
      <c r="J6" s="234">
        <v>479</v>
      </c>
      <c r="K6" s="123">
        <v>2024</v>
      </c>
      <c r="L6" s="124" t="s">
        <v>424</v>
      </c>
      <c r="M6" s="127"/>
      <c r="N6" s="155"/>
      <c r="O6" s="110"/>
      <c r="P6" s="111"/>
      <c r="Q6" s="108"/>
      <c r="R6" s="108"/>
      <c r="S6" s="108"/>
      <c r="T6" s="309"/>
      <c r="U6" s="309"/>
      <c r="V6" s="143"/>
      <c r="W6" s="182"/>
    </row>
    <row r="7" spans="1:23" s="188" customFormat="1" ht="30" customHeight="1">
      <c r="A7" s="211" t="s">
        <v>85</v>
      </c>
      <c r="B7" s="232" t="s">
        <v>86</v>
      </c>
      <c r="C7" s="232"/>
      <c r="D7" s="323" t="s">
        <v>95</v>
      </c>
      <c r="E7" s="323" t="s">
        <v>88</v>
      </c>
      <c r="F7" s="234">
        <v>34034</v>
      </c>
      <c r="G7" s="234">
        <v>266</v>
      </c>
      <c r="H7" s="235" t="s">
        <v>66</v>
      </c>
      <c r="I7" s="196" t="s">
        <v>94</v>
      </c>
      <c r="J7" s="234">
        <v>266</v>
      </c>
      <c r="K7" s="123">
        <v>2024</v>
      </c>
      <c r="L7" s="124" t="s">
        <v>424</v>
      </c>
      <c r="M7" s="127"/>
      <c r="N7" s="155"/>
      <c r="O7" s="110"/>
      <c r="P7" s="111"/>
      <c r="Q7" s="108"/>
      <c r="R7" s="108"/>
      <c r="S7" s="108"/>
      <c r="T7" s="309"/>
      <c r="U7" s="309"/>
      <c r="V7" s="310"/>
      <c r="W7" s="182"/>
    </row>
    <row r="8" spans="1:23" s="188" customFormat="1" ht="30" customHeight="1">
      <c r="A8" s="211" t="s">
        <v>85</v>
      </c>
      <c r="B8" s="232" t="s">
        <v>89</v>
      </c>
      <c r="C8" s="232" t="s">
        <v>90</v>
      </c>
      <c r="D8" s="323" t="s">
        <v>91</v>
      </c>
      <c r="E8" s="323" t="s">
        <v>92</v>
      </c>
      <c r="F8" s="234">
        <v>4761</v>
      </c>
      <c r="G8" s="234">
        <v>42</v>
      </c>
      <c r="H8" s="235" t="s">
        <v>84</v>
      </c>
      <c r="I8" s="196" t="s">
        <v>94</v>
      </c>
      <c r="J8" s="234">
        <v>42</v>
      </c>
      <c r="K8" s="123">
        <v>2024</v>
      </c>
      <c r="L8" s="124" t="s">
        <v>424</v>
      </c>
      <c r="M8" s="127"/>
      <c r="N8" s="155"/>
      <c r="O8" s="110"/>
      <c r="P8" s="111"/>
      <c r="Q8" s="108"/>
      <c r="R8" s="108"/>
      <c r="S8" s="108"/>
      <c r="T8" s="309"/>
      <c r="U8" s="309"/>
      <c r="V8" s="310"/>
      <c r="W8" s="182"/>
    </row>
    <row r="9" spans="1:23" s="188" customFormat="1" ht="30" customHeight="1">
      <c r="A9" s="211" t="s">
        <v>85</v>
      </c>
      <c r="B9" s="232" t="s">
        <v>89</v>
      </c>
      <c r="C9" s="232" t="s">
        <v>90</v>
      </c>
      <c r="D9" s="323" t="s">
        <v>93</v>
      </c>
      <c r="E9" s="323" t="s">
        <v>88</v>
      </c>
      <c r="F9" s="234">
        <v>124907</v>
      </c>
      <c r="G9" s="234">
        <v>1497</v>
      </c>
      <c r="H9" s="235" t="s">
        <v>84</v>
      </c>
      <c r="I9" s="196" t="s">
        <v>94</v>
      </c>
      <c r="J9" s="234">
        <v>1497</v>
      </c>
      <c r="K9" s="123">
        <v>2024</v>
      </c>
      <c r="L9" s="124" t="s">
        <v>424</v>
      </c>
      <c r="M9" s="127"/>
      <c r="N9" s="155"/>
      <c r="O9" s="110"/>
      <c r="P9" s="111"/>
      <c r="Q9" s="108"/>
      <c r="R9" s="108"/>
      <c r="S9" s="108"/>
      <c r="T9" s="309"/>
      <c r="U9" s="309"/>
      <c r="V9" s="310"/>
      <c r="W9" s="182"/>
    </row>
    <row r="10" spans="1:23" ht="30" customHeight="1">
      <c r="A10" s="151" t="s">
        <v>38</v>
      </c>
      <c r="B10" s="144"/>
      <c r="C10" s="144"/>
      <c r="D10" s="145" t="str">
        <f>COUNTA(D6:D9)&amp;"필지"</f>
        <v>4필지</v>
      </c>
      <c r="E10" s="145"/>
      <c r="F10" s="169">
        <f>SUM(F6:F9)</f>
        <v>211220</v>
      </c>
      <c r="G10" s="169">
        <f>SUM(G6:G9)</f>
        <v>2284</v>
      </c>
      <c r="H10" s="145"/>
      <c r="I10" s="145"/>
      <c r="J10" s="169">
        <f>SUM(J6:J9)</f>
        <v>2284</v>
      </c>
      <c r="K10" s="27"/>
      <c r="L10" s="40"/>
      <c r="M10" s="154"/>
      <c r="N10" s="154"/>
      <c r="O10" s="106"/>
      <c r="P10" s="106"/>
      <c r="Q10" s="108"/>
      <c r="R10" s="108"/>
      <c r="S10" s="108"/>
      <c r="T10" s="309"/>
      <c r="U10" s="309"/>
      <c r="V10" s="136"/>
      <c r="W10" s="181"/>
    </row>
    <row r="11" spans="1:23" ht="30" customHeight="1">
      <c r="A11" s="211" t="s">
        <v>71</v>
      </c>
      <c r="B11" s="298" t="s">
        <v>96</v>
      </c>
      <c r="C11" s="212"/>
      <c r="D11" s="297" t="s">
        <v>97</v>
      </c>
      <c r="E11" s="325" t="s">
        <v>88</v>
      </c>
      <c r="F11" s="234">
        <v>19837</v>
      </c>
      <c r="G11" s="234">
        <v>99</v>
      </c>
      <c r="H11" s="235" t="s">
        <v>84</v>
      </c>
      <c r="I11" s="196" t="s">
        <v>94</v>
      </c>
      <c r="J11" s="234">
        <v>99</v>
      </c>
      <c r="K11" s="130">
        <v>2024</v>
      </c>
      <c r="L11" s="128">
        <v>0</v>
      </c>
      <c r="M11" s="128"/>
      <c r="N11" s="128"/>
      <c r="O11" s="106"/>
      <c r="P11" s="106"/>
      <c r="Q11" s="106"/>
      <c r="R11" s="106"/>
      <c r="S11" s="106"/>
      <c r="T11" s="383"/>
      <c r="U11" s="383"/>
      <c r="V11" s="136"/>
      <c r="W11" s="181"/>
    </row>
    <row r="12" spans="1:23" ht="30" customHeight="1">
      <c r="A12" s="211" t="s">
        <v>71</v>
      </c>
      <c r="B12" s="298" t="s">
        <v>96</v>
      </c>
      <c r="C12" s="212"/>
      <c r="D12" s="297" t="s">
        <v>98</v>
      </c>
      <c r="E12" s="325" t="s">
        <v>99</v>
      </c>
      <c r="F12" s="234">
        <v>668</v>
      </c>
      <c r="G12" s="234">
        <v>476</v>
      </c>
      <c r="H12" s="235" t="s">
        <v>84</v>
      </c>
      <c r="I12" s="196" t="s">
        <v>94</v>
      </c>
      <c r="J12" s="234">
        <v>476</v>
      </c>
      <c r="K12" s="130">
        <v>2024</v>
      </c>
      <c r="L12" s="128">
        <v>0</v>
      </c>
      <c r="M12" s="128"/>
      <c r="N12" s="128"/>
      <c r="O12" s="106"/>
      <c r="P12" s="106"/>
      <c r="Q12" s="106"/>
      <c r="R12" s="106"/>
      <c r="S12" s="106"/>
      <c r="T12" s="383"/>
      <c r="U12" s="383"/>
      <c r="V12" s="136"/>
      <c r="W12" s="181"/>
    </row>
    <row r="13" spans="1:23" ht="30" customHeight="1">
      <c r="A13" s="211" t="s">
        <v>71</v>
      </c>
      <c r="B13" s="298" t="s">
        <v>96</v>
      </c>
      <c r="C13" s="212"/>
      <c r="D13" s="297" t="s">
        <v>100</v>
      </c>
      <c r="E13" s="325" t="s">
        <v>88</v>
      </c>
      <c r="F13" s="234">
        <v>226891</v>
      </c>
      <c r="G13" s="234">
        <v>971</v>
      </c>
      <c r="H13" s="235" t="s">
        <v>84</v>
      </c>
      <c r="I13" s="196" t="s">
        <v>94</v>
      </c>
      <c r="J13" s="234">
        <v>971</v>
      </c>
      <c r="K13" s="130">
        <v>2024</v>
      </c>
      <c r="L13" s="128">
        <v>0</v>
      </c>
      <c r="M13" s="128"/>
      <c r="N13" s="128"/>
      <c r="O13" s="106"/>
      <c r="P13" s="106"/>
      <c r="Q13" s="106"/>
      <c r="R13" s="106"/>
      <c r="S13" s="106"/>
      <c r="T13" s="383"/>
      <c r="U13" s="383"/>
      <c r="V13" s="136"/>
      <c r="W13" s="181"/>
    </row>
    <row r="14" spans="1:23" ht="30" customHeight="1">
      <c r="A14" s="211" t="s">
        <v>71</v>
      </c>
      <c r="B14" s="298" t="s">
        <v>101</v>
      </c>
      <c r="C14" s="298" t="s">
        <v>102</v>
      </c>
      <c r="D14" s="297" t="s">
        <v>103</v>
      </c>
      <c r="E14" s="325" t="s">
        <v>92</v>
      </c>
      <c r="F14" s="234">
        <v>67</v>
      </c>
      <c r="G14" s="234">
        <v>34</v>
      </c>
      <c r="H14" s="235" t="s">
        <v>66</v>
      </c>
      <c r="I14" s="196" t="s">
        <v>94</v>
      </c>
      <c r="J14" s="234">
        <v>34</v>
      </c>
      <c r="K14" s="130">
        <v>2024</v>
      </c>
      <c r="L14" s="128">
        <v>0</v>
      </c>
      <c r="M14" s="156"/>
      <c r="N14" s="156"/>
      <c r="O14" s="108"/>
      <c r="P14" s="108"/>
      <c r="Q14" s="108"/>
      <c r="R14" s="108"/>
      <c r="S14" s="108"/>
      <c r="T14" s="146"/>
      <c r="U14" s="146"/>
      <c r="V14" s="136"/>
      <c r="W14" s="181"/>
    </row>
    <row r="15" spans="1:23" ht="30" customHeight="1">
      <c r="A15" s="211" t="s">
        <v>71</v>
      </c>
      <c r="B15" s="298" t="s">
        <v>101</v>
      </c>
      <c r="C15" s="298" t="s">
        <v>102</v>
      </c>
      <c r="D15" s="297" t="s">
        <v>104</v>
      </c>
      <c r="E15" s="325" t="s">
        <v>112</v>
      </c>
      <c r="F15" s="234">
        <v>10448</v>
      </c>
      <c r="G15" s="234">
        <v>2333</v>
      </c>
      <c r="H15" s="235" t="s">
        <v>66</v>
      </c>
      <c r="I15" s="196" t="s">
        <v>94</v>
      </c>
      <c r="J15" s="234">
        <v>2333</v>
      </c>
      <c r="K15" s="130">
        <v>2024</v>
      </c>
      <c r="L15" s="128">
        <v>0</v>
      </c>
      <c r="M15" s="131"/>
      <c r="N15" s="131"/>
      <c r="O15" s="139"/>
      <c r="P15" s="139"/>
      <c r="Q15" s="138"/>
      <c r="R15" s="138"/>
      <c r="S15" s="138"/>
      <c r="T15" s="383"/>
      <c r="U15" s="383"/>
      <c r="V15" s="136"/>
      <c r="W15" s="181"/>
    </row>
    <row r="16" spans="1:23" ht="30" customHeight="1">
      <c r="A16" s="211" t="s">
        <v>71</v>
      </c>
      <c r="B16" s="298" t="s">
        <v>101</v>
      </c>
      <c r="C16" s="298" t="s">
        <v>102</v>
      </c>
      <c r="D16" s="297" t="s">
        <v>105</v>
      </c>
      <c r="E16" s="325" t="s">
        <v>92</v>
      </c>
      <c r="F16" s="234">
        <v>1560</v>
      </c>
      <c r="G16" s="234">
        <v>167</v>
      </c>
      <c r="H16" s="235" t="s">
        <v>66</v>
      </c>
      <c r="I16" s="196" t="s">
        <v>94</v>
      </c>
      <c r="J16" s="234">
        <v>167</v>
      </c>
      <c r="K16" s="130">
        <v>2024</v>
      </c>
      <c r="L16" s="128">
        <v>0</v>
      </c>
      <c r="M16" s="130"/>
      <c r="N16" s="130"/>
      <c r="O16" s="143"/>
      <c r="P16" s="143"/>
      <c r="Q16" s="136"/>
      <c r="R16" s="136"/>
      <c r="S16" s="136"/>
      <c r="T16" s="383"/>
      <c r="U16" s="383"/>
      <c r="V16" s="136"/>
      <c r="W16" s="181"/>
    </row>
    <row r="17" spans="1:23" ht="30" customHeight="1">
      <c r="A17" s="211" t="s">
        <v>71</v>
      </c>
      <c r="B17" s="298" t="s">
        <v>101</v>
      </c>
      <c r="C17" s="298" t="s">
        <v>102</v>
      </c>
      <c r="D17" s="297" t="s">
        <v>106</v>
      </c>
      <c r="E17" s="325" t="s">
        <v>113</v>
      </c>
      <c r="F17" s="234">
        <v>122</v>
      </c>
      <c r="G17" s="234">
        <v>126</v>
      </c>
      <c r="H17" s="235" t="s">
        <v>66</v>
      </c>
      <c r="I17" s="196" t="s">
        <v>94</v>
      </c>
      <c r="J17" s="234">
        <v>126</v>
      </c>
      <c r="K17" s="130">
        <v>2024</v>
      </c>
      <c r="L17" s="128">
        <v>0</v>
      </c>
      <c r="M17" s="130"/>
      <c r="N17" s="130"/>
      <c r="O17" s="143"/>
      <c r="P17" s="143"/>
      <c r="Q17" s="136"/>
      <c r="R17" s="136"/>
      <c r="S17" s="136"/>
      <c r="T17" s="383"/>
      <c r="U17" s="383"/>
      <c r="V17" s="136"/>
      <c r="W17" s="181"/>
    </row>
    <row r="18" spans="1:23" ht="30" customHeight="1">
      <c r="A18" s="211" t="s">
        <v>71</v>
      </c>
      <c r="B18" s="298" t="s">
        <v>101</v>
      </c>
      <c r="C18" s="298" t="s">
        <v>102</v>
      </c>
      <c r="D18" s="297" t="s">
        <v>107</v>
      </c>
      <c r="E18" s="325" t="s">
        <v>88</v>
      </c>
      <c r="F18" s="234">
        <v>188728</v>
      </c>
      <c r="G18" s="234">
        <v>52</v>
      </c>
      <c r="H18" s="235" t="s">
        <v>66</v>
      </c>
      <c r="I18" s="196" t="s">
        <v>94</v>
      </c>
      <c r="J18" s="234">
        <v>52</v>
      </c>
      <c r="K18" s="130">
        <v>2024</v>
      </c>
      <c r="L18" s="128">
        <v>0</v>
      </c>
      <c r="M18" s="130"/>
      <c r="N18" s="130"/>
      <c r="O18" s="143"/>
      <c r="P18" s="143"/>
      <c r="Q18" s="136"/>
      <c r="R18" s="136"/>
      <c r="S18" s="136"/>
      <c r="T18" s="383"/>
      <c r="U18" s="383"/>
      <c r="V18" s="136"/>
      <c r="W18" s="181"/>
    </row>
    <row r="19" spans="1:23" ht="30" customHeight="1">
      <c r="A19" s="211" t="s">
        <v>71</v>
      </c>
      <c r="B19" s="298" t="s">
        <v>101</v>
      </c>
      <c r="C19" s="298" t="s">
        <v>102</v>
      </c>
      <c r="D19" s="297" t="s">
        <v>108</v>
      </c>
      <c r="E19" s="325" t="s">
        <v>113</v>
      </c>
      <c r="F19" s="234">
        <v>327</v>
      </c>
      <c r="G19" s="234">
        <v>141</v>
      </c>
      <c r="H19" s="235" t="s">
        <v>66</v>
      </c>
      <c r="I19" s="196" t="s">
        <v>94</v>
      </c>
      <c r="J19" s="234">
        <v>141</v>
      </c>
      <c r="K19" s="130">
        <v>2024</v>
      </c>
      <c r="L19" s="128">
        <v>0</v>
      </c>
      <c r="M19" s="130"/>
      <c r="N19" s="130"/>
      <c r="O19" s="143"/>
      <c r="P19" s="143"/>
      <c r="Q19" s="136"/>
      <c r="R19" s="136"/>
      <c r="S19" s="136"/>
      <c r="T19" s="383"/>
      <c r="U19" s="383"/>
      <c r="V19" s="136"/>
      <c r="W19" s="181"/>
    </row>
    <row r="20" spans="1:23" ht="30" customHeight="1">
      <c r="A20" s="211" t="s">
        <v>71</v>
      </c>
      <c r="B20" s="298" t="s">
        <v>101</v>
      </c>
      <c r="C20" s="298" t="s">
        <v>102</v>
      </c>
      <c r="D20" s="297" t="s">
        <v>109</v>
      </c>
      <c r="E20" s="325" t="s">
        <v>113</v>
      </c>
      <c r="F20" s="234">
        <v>1054</v>
      </c>
      <c r="G20" s="234">
        <v>76</v>
      </c>
      <c r="H20" s="235" t="s">
        <v>66</v>
      </c>
      <c r="I20" s="196" t="s">
        <v>94</v>
      </c>
      <c r="J20" s="234">
        <v>76</v>
      </c>
      <c r="K20" s="130">
        <v>2024</v>
      </c>
      <c r="L20" s="128">
        <v>0</v>
      </c>
      <c r="M20" s="130"/>
      <c r="N20" s="130"/>
      <c r="O20" s="143"/>
      <c r="P20" s="143"/>
      <c r="Q20" s="136"/>
      <c r="R20" s="136"/>
      <c r="S20" s="136"/>
      <c r="T20" s="383"/>
      <c r="U20" s="383"/>
      <c r="V20" s="136"/>
      <c r="W20" s="181"/>
    </row>
    <row r="21" spans="1:23" s="189" customFormat="1" ht="30" customHeight="1">
      <c r="A21" s="211" t="s">
        <v>71</v>
      </c>
      <c r="B21" s="298" t="s">
        <v>101</v>
      </c>
      <c r="C21" s="298" t="s">
        <v>102</v>
      </c>
      <c r="D21" s="297" t="s">
        <v>110</v>
      </c>
      <c r="E21" s="325" t="s">
        <v>92</v>
      </c>
      <c r="F21" s="234">
        <v>433</v>
      </c>
      <c r="G21" s="234">
        <v>45</v>
      </c>
      <c r="H21" s="235" t="s">
        <v>66</v>
      </c>
      <c r="I21" s="196" t="s">
        <v>94</v>
      </c>
      <c r="J21" s="234">
        <v>45</v>
      </c>
      <c r="K21" s="130">
        <v>2024</v>
      </c>
      <c r="L21" s="128">
        <v>0</v>
      </c>
      <c r="M21" s="130"/>
      <c r="N21" s="130"/>
      <c r="O21" s="143"/>
      <c r="P21" s="143"/>
      <c r="Q21" s="136"/>
      <c r="R21" s="136"/>
      <c r="S21" s="136"/>
      <c r="T21" s="383"/>
      <c r="U21" s="383"/>
      <c r="V21" s="138"/>
      <c r="W21" s="183"/>
    </row>
    <row r="22" spans="1:23" ht="30" customHeight="1">
      <c r="A22" s="211" t="s">
        <v>71</v>
      </c>
      <c r="B22" s="298" t="s">
        <v>101</v>
      </c>
      <c r="C22" s="298" t="s">
        <v>102</v>
      </c>
      <c r="D22" s="297" t="s">
        <v>111</v>
      </c>
      <c r="E22" s="326" t="s">
        <v>88</v>
      </c>
      <c r="F22" s="234">
        <v>66744</v>
      </c>
      <c r="G22" s="234">
        <v>232</v>
      </c>
      <c r="H22" s="235" t="s">
        <v>66</v>
      </c>
      <c r="I22" s="196" t="s">
        <v>94</v>
      </c>
      <c r="J22" s="234">
        <v>232</v>
      </c>
      <c r="K22" s="130">
        <v>2024</v>
      </c>
      <c r="L22" s="128">
        <v>0</v>
      </c>
      <c r="M22" s="130"/>
      <c r="N22" s="130"/>
      <c r="O22" s="143"/>
      <c r="P22" s="143"/>
      <c r="Q22" s="136"/>
      <c r="R22" s="136"/>
      <c r="S22" s="136"/>
      <c r="T22" s="383"/>
      <c r="U22" s="383"/>
      <c r="V22" s="136"/>
      <c r="W22" s="181"/>
    </row>
    <row r="23" spans="1:23" ht="30" customHeight="1">
      <c r="A23" s="211" t="s">
        <v>71</v>
      </c>
      <c r="B23" s="327" t="s">
        <v>114</v>
      </c>
      <c r="C23" s="327" t="s">
        <v>115</v>
      </c>
      <c r="D23" s="328" t="s">
        <v>116</v>
      </c>
      <c r="E23" s="328" t="s">
        <v>112</v>
      </c>
      <c r="F23" s="234">
        <v>47079</v>
      </c>
      <c r="G23" s="234">
        <v>428</v>
      </c>
      <c r="H23" s="235" t="s">
        <v>66</v>
      </c>
      <c r="I23" s="196" t="s">
        <v>94</v>
      </c>
      <c r="J23" s="234">
        <v>428</v>
      </c>
      <c r="K23" s="130">
        <v>2024</v>
      </c>
      <c r="L23" s="128">
        <v>0</v>
      </c>
      <c r="M23" s="130"/>
      <c r="N23" s="130"/>
      <c r="O23" s="143"/>
      <c r="P23" s="143"/>
      <c r="Q23" s="136"/>
      <c r="R23" s="136"/>
      <c r="S23" s="136"/>
      <c r="T23" s="383"/>
      <c r="U23" s="383"/>
      <c r="V23" s="136"/>
      <c r="W23" s="181"/>
    </row>
    <row r="24" spans="1:23" ht="30" customHeight="1">
      <c r="A24" s="211" t="s">
        <v>71</v>
      </c>
      <c r="B24" s="327" t="s">
        <v>114</v>
      </c>
      <c r="C24" s="327" t="s">
        <v>115</v>
      </c>
      <c r="D24" s="329" t="s">
        <v>117</v>
      </c>
      <c r="E24" s="329" t="s">
        <v>88</v>
      </c>
      <c r="F24" s="234">
        <v>119207</v>
      </c>
      <c r="G24" s="234">
        <v>1371</v>
      </c>
      <c r="H24" s="235" t="s">
        <v>66</v>
      </c>
      <c r="I24" s="196" t="s">
        <v>94</v>
      </c>
      <c r="J24" s="234">
        <v>1371</v>
      </c>
      <c r="K24" s="130">
        <v>2024</v>
      </c>
      <c r="L24" s="128">
        <v>0</v>
      </c>
      <c r="M24" s="130"/>
      <c r="N24" s="130"/>
      <c r="O24" s="143"/>
      <c r="P24" s="143"/>
      <c r="Q24" s="136"/>
      <c r="R24" s="136"/>
      <c r="S24" s="136"/>
      <c r="T24" s="383"/>
      <c r="U24" s="383"/>
      <c r="V24" s="136"/>
      <c r="W24" s="181"/>
    </row>
    <row r="25" spans="1:23" ht="30" customHeight="1">
      <c r="A25" s="211" t="s">
        <v>71</v>
      </c>
      <c r="B25" s="327" t="s">
        <v>114</v>
      </c>
      <c r="C25" s="327" t="s">
        <v>115</v>
      </c>
      <c r="D25" s="329" t="s">
        <v>118</v>
      </c>
      <c r="E25" s="329" t="s">
        <v>99</v>
      </c>
      <c r="F25" s="234">
        <v>1015</v>
      </c>
      <c r="G25" s="234">
        <v>55</v>
      </c>
      <c r="H25" s="235" t="s">
        <v>66</v>
      </c>
      <c r="I25" s="196" t="s">
        <v>94</v>
      </c>
      <c r="J25" s="234">
        <v>55</v>
      </c>
      <c r="K25" s="130">
        <v>2024</v>
      </c>
      <c r="L25" s="128">
        <v>0</v>
      </c>
      <c r="M25" s="130"/>
      <c r="N25" s="130"/>
      <c r="O25" s="143"/>
      <c r="P25" s="143"/>
      <c r="Q25" s="136"/>
      <c r="R25" s="136"/>
      <c r="S25" s="136"/>
      <c r="T25" s="383"/>
      <c r="U25" s="383"/>
      <c r="V25" s="136"/>
      <c r="W25" s="181"/>
    </row>
    <row r="26" spans="1:23" ht="30" customHeight="1">
      <c r="A26" s="211" t="s">
        <v>71</v>
      </c>
      <c r="B26" s="327" t="s">
        <v>114</v>
      </c>
      <c r="C26" s="327" t="s">
        <v>115</v>
      </c>
      <c r="D26" s="329" t="s">
        <v>119</v>
      </c>
      <c r="E26" s="329" t="s">
        <v>99</v>
      </c>
      <c r="F26" s="234">
        <v>1306</v>
      </c>
      <c r="G26" s="234">
        <v>101</v>
      </c>
      <c r="H26" s="232" t="s">
        <v>134</v>
      </c>
      <c r="I26" s="196" t="s">
        <v>94</v>
      </c>
      <c r="J26" s="234">
        <v>101</v>
      </c>
      <c r="K26" s="130">
        <v>2024</v>
      </c>
      <c r="L26" s="128">
        <v>0</v>
      </c>
      <c r="M26" s="130"/>
      <c r="N26" s="130"/>
      <c r="O26" s="143"/>
      <c r="P26" s="143"/>
      <c r="Q26" s="136"/>
      <c r="R26" s="136"/>
      <c r="S26" s="136"/>
      <c r="T26" s="383"/>
      <c r="U26" s="383"/>
      <c r="V26" s="136"/>
      <c r="W26" s="181"/>
    </row>
    <row r="27" spans="1:23" ht="30" customHeight="1">
      <c r="A27" s="211" t="s">
        <v>71</v>
      </c>
      <c r="B27" s="327" t="s">
        <v>114</v>
      </c>
      <c r="C27" s="327" t="s">
        <v>115</v>
      </c>
      <c r="D27" s="330" t="s">
        <v>120</v>
      </c>
      <c r="E27" s="330" t="s">
        <v>88</v>
      </c>
      <c r="F27" s="234">
        <v>118215</v>
      </c>
      <c r="G27" s="234">
        <v>3255</v>
      </c>
      <c r="H27" s="232" t="s">
        <v>134</v>
      </c>
      <c r="I27" s="196" t="s">
        <v>94</v>
      </c>
      <c r="J27" s="234">
        <v>3255</v>
      </c>
      <c r="K27" s="130">
        <v>2024</v>
      </c>
      <c r="L27" s="128">
        <v>0</v>
      </c>
      <c r="M27" s="131"/>
      <c r="N27" s="131"/>
      <c r="O27" s="139"/>
      <c r="P27" s="139"/>
      <c r="Q27" s="136"/>
      <c r="R27" s="136"/>
      <c r="S27" s="136"/>
      <c r="T27" s="383"/>
      <c r="U27" s="383"/>
      <c r="V27" s="136"/>
      <c r="W27" s="181"/>
    </row>
    <row r="28" spans="1:23" ht="30" customHeight="1">
      <c r="A28" s="211" t="s">
        <v>71</v>
      </c>
      <c r="B28" s="327" t="s">
        <v>114</v>
      </c>
      <c r="C28" s="327" t="s">
        <v>115</v>
      </c>
      <c r="D28" s="331" t="s">
        <v>117</v>
      </c>
      <c r="E28" s="331" t="s">
        <v>88</v>
      </c>
      <c r="F28" s="234">
        <v>119207</v>
      </c>
      <c r="G28" s="234">
        <v>528</v>
      </c>
      <c r="H28" s="232" t="s">
        <v>134</v>
      </c>
      <c r="I28" s="196" t="s">
        <v>94</v>
      </c>
      <c r="J28" s="234">
        <v>528</v>
      </c>
      <c r="K28" s="130">
        <v>2024</v>
      </c>
      <c r="L28" s="128">
        <v>0</v>
      </c>
      <c r="M28" s="130"/>
      <c r="N28" s="130"/>
      <c r="O28" s="143"/>
      <c r="P28" s="143"/>
      <c r="Q28" s="136"/>
      <c r="R28" s="136"/>
      <c r="S28" s="136"/>
      <c r="T28" s="383"/>
      <c r="U28" s="383"/>
      <c r="V28" s="136"/>
      <c r="W28" s="181"/>
    </row>
    <row r="29" spans="1:23" ht="30" customHeight="1">
      <c r="A29" s="211" t="s">
        <v>71</v>
      </c>
      <c r="B29" s="327" t="s">
        <v>114</v>
      </c>
      <c r="C29" s="327" t="s">
        <v>115</v>
      </c>
      <c r="D29" s="297" t="s">
        <v>121</v>
      </c>
      <c r="E29" s="325" t="s">
        <v>92</v>
      </c>
      <c r="F29" s="234">
        <v>760</v>
      </c>
      <c r="G29" s="234">
        <v>21</v>
      </c>
      <c r="H29" s="232" t="s">
        <v>134</v>
      </c>
      <c r="I29" s="196" t="s">
        <v>94</v>
      </c>
      <c r="J29" s="234">
        <v>21</v>
      </c>
      <c r="K29" s="130">
        <v>2024</v>
      </c>
      <c r="L29" s="128">
        <v>0</v>
      </c>
      <c r="M29" s="130"/>
      <c r="N29" s="130"/>
      <c r="O29" s="143"/>
      <c r="P29" s="143"/>
      <c r="Q29" s="136"/>
      <c r="R29" s="136"/>
      <c r="S29" s="136"/>
      <c r="T29" s="383"/>
      <c r="U29" s="383"/>
      <c r="V29" s="136"/>
      <c r="W29" s="181"/>
    </row>
    <row r="30" spans="1:23" ht="30" customHeight="1">
      <c r="A30" s="211" t="s">
        <v>71</v>
      </c>
      <c r="B30" s="327" t="s">
        <v>114</v>
      </c>
      <c r="C30" s="327" t="s">
        <v>115</v>
      </c>
      <c r="D30" s="297" t="s">
        <v>116</v>
      </c>
      <c r="E30" s="325" t="s">
        <v>112</v>
      </c>
      <c r="F30" s="234">
        <v>47079</v>
      </c>
      <c r="G30" s="234">
        <v>425</v>
      </c>
      <c r="H30" s="232" t="s">
        <v>134</v>
      </c>
      <c r="I30" s="196" t="s">
        <v>94</v>
      </c>
      <c r="J30" s="234">
        <v>425</v>
      </c>
      <c r="K30" s="130">
        <v>2024</v>
      </c>
      <c r="L30" s="128">
        <v>0</v>
      </c>
      <c r="M30" s="131"/>
      <c r="N30" s="131"/>
      <c r="O30" s="139"/>
      <c r="P30" s="139"/>
      <c r="Q30" s="138"/>
      <c r="R30" s="138"/>
      <c r="S30" s="138"/>
      <c r="T30" s="383"/>
      <c r="U30" s="383"/>
      <c r="V30" s="136"/>
      <c r="W30" s="181"/>
    </row>
    <row r="31" spans="1:23" ht="30" customHeight="1">
      <c r="A31" s="211" t="s">
        <v>71</v>
      </c>
      <c r="B31" s="327" t="s">
        <v>114</v>
      </c>
      <c r="C31" s="327" t="s">
        <v>115</v>
      </c>
      <c r="D31" s="297" t="s">
        <v>122</v>
      </c>
      <c r="E31" s="325" t="s">
        <v>112</v>
      </c>
      <c r="F31" s="234">
        <v>99</v>
      </c>
      <c r="G31" s="234">
        <v>29</v>
      </c>
      <c r="H31" s="232" t="s">
        <v>134</v>
      </c>
      <c r="I31" s="196" t="s">
        <v>94</v>
      </c>
      <c r="J31" s="234">
        <v>29</v>
      </c>
      <c r="K31" s="130">
        <v>2024</v>
      </c>
      <c r="L31" s="128">
        <v>0</v>
      </c>
      <c r="M31" s="130"/>
      <c r="N31" s="130"/>
      <c r="O31" s="143"/>
      <c r="P31" s="143"/>
      <c r="Q31" s="136"/>
      <c r="R31" s="136"/>
      <c r="S31" s="136"/>
      <c r="T31" s="383"/>
      <c r="U31" s="383"/>
      <c r="V31" s="136"/>
      <c r="W31" s="181"/>
    </row>
    <row r="32" spans="1:23" ht="30" customHeight="1">
      <c r="A32" s="211" t="s">
        <v>71</v>
      </c>
      <c r="B32" s="296" t="s">
        <v>123</v>
      </c>
      <c r="C32" s="296" t="s">
        <v>124</v>
      </c>
      <c r="D32" s="297" t="s">
        <v>125</v>
      </c>
      <c r="E32" s="335" t="s">
        <v>130</v>
      </c>
      <c r="F32" s="234">
        <v>3735</v>
      </c>
      <c r="G32" s="234">
        <v>30</v>
      </c>
      <c r="H32" s="235" t="s">
        <v>66</v>
      </c>
      <c r="I32" s="196" t="s">
        <v>94</v>
      </c>
      <c r="J32" s="234">
        <v>30</v>
      </c>
      <c r="K32" s="130">
        <v>2024</v>
      </c>
      <c r="L32" s="128">
        <v>0</v>
      </c>
      <c r="M32" s="130"/>
      <c r="N32" s="130"/>
      <c r="O32" s="143"/>
      <c r="P32" s="143"/>
      <c r="Q32" s="136"/>
      <c r="R32" s="136"/>
      <c r="S32" s="136"/>
      <c r="T32" s="383"/>
      <c r="U32" s="383"/>
      <c r="V32" s="136"/>
      <c r="W32" s="181"/>
    </row>
    <row r="33" spans="1:23" s="189" customFormat="1" ht="30" customHeight="1">
      <c r="A33" s="211" t="s">
        <v>71</v>
      </c>
      <c r="B33" s="296" t="s">
        <v>123</v>
      </c>
      <c r="C33" s="296" t="s">
        <v>124</v>
      </c>
      <c r="D33" s="332" t="s">
        <v>126</v>
      </c>
      <c r="E33" s="336" t="s">
        <v>131</v>
      </c>
      <c r="F33" s="234">
        <v>1541</v>
      </c>
      <c r="G33" s="234">
        <v>210</v>
      </c>
      <c r="H33" s="235" t="s">
        <v>66</v>
      </c>
      <c r="I33" s="196" t="s">
        <v>94</v>
      </c>
      <c r="J33" s="234">
        <v>210</v>
      </c>
      <c r="K33" s="130">
        <v>2024</v>
      </c>
      <c r="L33" s="128">
        <v>0</v>
      </c>
      <c r="M33" s="130"/>
      <c r="N33" s="130"/>
      <c r="O33" s="143"/>
      <c r="P33" s="143"/>
      <c r="Q33" s="136"/>
      <c r="R33" s="136"/>
      <c r="S33" s="136"/>
      <c r="T33" s="383"/>
      <c r="U33" s="383"/>
      <c r="V33" s="138"/>
      <c r="W33" s="183"/>
    </row>
    <row r="34" spans="1:23" ht="30" customHeight="1">
      <c r="A34" s="211" t="s">
        <v>71</v>
      </c>
      <c r="B34" s="296" t="s">
        <v>123</v>
      </c>
      <c r="C34" s="296" t="s">
        <v>124</v>
      </c>
      <c r="D34" s="332" t="s">
        <v>127</v>
      </c>
      <c r="E34" s="336" t="s">
        <v>132</v>
      </c>
      <c r="F34" s="234">
        <v>169</v>
      </c>
      <c r="G34" s="234">
        <v>58</v>
      </c>
      <c r="H34" s="235" t="s">
        <v>66</v>
      </c>
      <c r="I34" s="196" t="s">
        <v>94</v>
      </c>
      <c r="J34" s="234">
        <v>58</v>
      </c>
      <c r="K34" s="130">
        <v>2024</v>
      </c>
      <c r="L34" s="128">
        <v>0</v>
      </c>
      <c r="M34" s="131"/>
      <c r="N34" s="131"/>
      <c r="O34" s="139"/>
      <c r="P34" s="139"/>
      <c r="Q34" s="138"/>
      <c r="R34" s="138"/>
      <c r="S34" s="138"/>
      <c r="T34" s="383"/>
      <c r="U34" s="383"/>
      <c r="V34" s="136"/>
      <c r="W34" s="181"/>
    </row>
    <row r="35" spans="1:23" ht="30" customHeight="1">
      <c r="A35" s="211" t="s">
        <v>71</v>
      </c>
      <c r="B35" s="296" t="s">
        <v>123</v>
      </c>
      <c r="C35" s="296" t="s">
        <v>124</v>
      </c>
      <c r="D35" s="333" t="s">
        <v>128</v>
      </c>
      <c r="E35" s="337" t="s">
        <v>133</v>
      </c>
      <c r="F35" s="234">
        <v>14876</v>
      </c>
      <c r="G35" s="234">
        <v>115</v>
      </c>
      <c r="H35" s="235" t="s">
        <v>66</v>
      </c>
      <c r="I35" s="196" t="s">
        <v>94</v>
      </c>
      <c r="J35" s="234">
        <v>115</v>
      </c>
      <c r="K35" s="130">
        <v>2024</v>
      </c>
      <c r="L35" s="128">
        <v>0</v>
      </c>
      <c r="M35" s="130"/>
      <c r="N35" s="130"/>
      <c r="O35" s="143"/>
      <c r="P35" s="143"/>
      <c r="Q35" s="136"/>
      <c r="R35" s="136"/>
      <c r="S35" s="136"/>
      <c r="T35" s="383"/>
      <c r="U35" s="383"/>
      <c r="V35" s="136"/>
      <c r="W35" s="181"/>
    </row>
    <row r="36" spans="1:23" ht="30" customHeight="1">
      <c r="A36" s="211" t="s">
        <v>71</v>
      </c>
      <c r="B36" s="296" t="s">
        <v>123</v>
      </c>
      <c r="C36" s="296" t="s">
        <v>124</v>
      </c>
      <c r="D36" s="334" t="s">
        <v>129</v>
      </c>
      <c r="E36" s="338" t="s">
        <v>133</v>
      </c>
      <c r="F36" s="234">
        <v>1276</v>
      </c>
      <c r="G36" s="234">
        <v>116</v>
      </c>
      <c r="H36" s="235" t="s">
        <v>66</v>
      </c>
      <c r="I36" s="196" t="s">
        <v>94</v>
      </c>
      <c r="J36" s="234">
        <v>116</v>
      </c>
      <c r="K36" s="130">
        <v>2024</v>
      </c>
      <c r="L36" s="128">
        <v>0</v>
      </c>
      <c r="M36" s="130"/>
      <c r="N36" s="130"/>
      <c r="O36" s="143"/>
      <c r="P36" s="143"/>
      <c r="Q36" s="136"/>
      <c r="R36" s="136"/>
      <c r="S36" s="136"/>
      <c r="T36" s="383"/>
      <c r="U36" s="383"/>
      <c r="V36" s="136"/>
      <c r="W36" s="181"/>
    </row>
    <row r="37" spans="1:23" s="189" customFormat="1" ht="30" customHeight="1">
      <c r="A37" s="211" t="s">
        <v>71</v>
      </c>
      <c r="B37" s="232" t="s">
        <v>135</v>
      </c>
      <c r="C37" s="339" t="s">
        <v>136</v>
      </c>
      <c r="D37" s="334" t="s">
        <v>137</v>
      </c>
      <c r="E37" s="338" t="s">
        <v>141</v>
      </c>
      <c r="F37" s="234">
        <v>1276</v>
      </c>
      <c r="G37" s="234">
        <v>353</v>
      </c>
      <c r="H37" s="235" t="s">
        <v>66</v>
      </c>
      <c r="I37" s="196" t="s">
        <v>94</v>
      </c>
      <c r="J37" s="234">
        <v>353</v>
      </c>
      <c r="K37" s="130">
        <v>2024</v>
      </c>
      <c r="L37" s="128">
        <v>0</v>
      </c>
      <c r="M37" s="130"/>
      <c r="N37" s="130"/>
      <c r="O37" s="143"/>
      <c r="P37" s="143"/>
      <c r="Q37" s="136"/>
      <c r="R37" s="136"/>
      <c r="S37" s="136"/>
      <c r="T37" s="383"/>
      <c r="U37" s="383"/>
      <c r="V37" s="138"/>
      <c r="W37" s="183"/>
    </row>
    <row r="38" spans="1:23" s="189" customFormat="1" ht="30" customHeight="1">
      <c r="A38" s="211" t="s">
        <v>71</v>
      </c>
      <c r="B38" s="232" t="s">
        <v>135</v>
      </c>
      <c r="C38" s="339" t="s">
        <v>136</v>
      </c>
      <c r="D38" s="334" t="s">
        <v>138</v>
      </c>
      <c r="E38" s="338" t="s">
        <v>133</v>
      </c>
      <c r="F38" s="234">
        <v>11541</v>
      </c>
      <c r="G38" s="234">
        <v>126</v>
      </c>
      <c r="H38" s="235" t="s">
        <v>66</v>
      </c>
      <c r="I38" s="196" t="s">
        <v>94</v>
      </c>
      <c r="J38" s="234">
        <v>126</v>
      </c>
      <c r="K38" s="130">
        <v>2024</v>
      </c>
      <c r="L38" s="128">
        <v>0</v>
      </c>
      <c r="M38" s="130"/>
      <c r="N38" s="130"/>
      <c r="O38" s="143"/>
      <c r="P38" s="143"/>
      <c r="Q38" s="136"/>
      <c r="R38" s="136"/>
      <c r="S38" s="136"/>
      <c r="T38" s="383"/>
      <c r="U38" s="383"/>
      <c r="V38" s="138"/>
      <c r="W38" s="183"/>
    </row>
    <row r="39" spans="1:23" ht="30" customHeight="1">
      <c r="A39" s="211" t="s">
        <v>71</v>
      </c>
      <c r="B39" s="232" t="s">
        <v>135</v>
      </c>
      <c r="C39" s="339" t="s">
        <v>136</v>
      </c>
      <c r="D39" s="340" t="s">
        <v>139</v>
      </c>
      <c r="E39" s="340" t="s">
        <v>130</v>
      </c>
      <c r="F39" s="234">
        <v>711</v>
      </c>
      <c r="G39" s="234">
        <v>180</v>
      </c>
      <c r="H39" s="235" t="s">
        <v>66</v>
      </c>
      <c r="I39" s="196" t="s">
        <v>94</v>
      </c>
      <c r="J39" s="234">
        <v>180</v>
      </c>
      <c r="K39" s="130">
        <v>2024</v>
      </c>
      <c r="L39" s="128">
        <v>0</v>
      </c>
      <c r="M39" s="131"/>
      <c r="N39" s="131"/>
      <c r="O39" s="139"/>
      <c r="P39" s="139"/>
      <c r="Q39" s="136"/>
      <c r="R39" s="136"/>
      <c r="S39" s="136"/>
      <c r="T39" s="383"/>
      <c r="U39" s="383"/>
      <c r="V39" s="136"/>
      <c r="W39" s="181"/>
    </row>
    <row r="40" spans="1:23" ht="30" customHeight="1">
      <c r="A40" s="211" t="s">
        <v>71</v>
      </c>
      <c r="B40" s="232" t="s">
        <v>135</v>
      </c>
      <c r="C40" s="339" t="s">
        <v>136</v>
      </c>
      <c r="D40" s="341" t="s">
        <v>140</v>
      </c>
      <c r="E40" s="341" t="s">
        <v>133</v>
      </c>
      <c r="F40" s="234">
        <v>15570</v>
      </c>
      <c r="G40" s="234">
        <v>73</v>
      </c>
      <c r="H40" s="235" t="s">
        <v>66</v>
      </c>
      <c r="I40" s="196" t="s">
        <v>94</v>
      </c>
      <c r="J40" s="234">
        <v>73</v>
      </c>
      <c r="K40" s="130">
        <v>2024</v>
      </c>
      <c r="L40" s="128">
        <v>0</v>
      </c>
      <c r="M40" s="131"/>
      <c r="N40" s="131"/>
      <c r="O40" s="139"/>
      <c r="P40" s="139"/>
      <c r="Q40" s="136"/>
      <c r="R40" s="136"/>
      <c r="S40" s="136"/>
      <c r="T40" s="383"/>
      <c r="U40" s="383"/>
      <c r="V40" s="136"/>
      <c r="W40" s="181"/>
    </row>
    <row r="41" spans="1:23" ht="30" customHeight="1">
      <c r="A41" s="211" t="s">
        <v>71</v>
      </c>
      <c r="B41" s="232" t="s">
        <v>135</v>
      </c>
      <c r="C41" s="339" t="s">
        <v>136</v>
      </c>
      <c r="D41" s="342" t="s">
        <v>142</v>
      </c>
      <c r="E41" s="342" t="s">
        <v>131</v>
      </c>
      <c r="F41" s="234">
        <v>1614</v>
      </c>
      <c r="G41" s="234">
        <v>414</v>
      </c>
      <c r="H41" s="235" t="s">
        <v>66</v>
      </c>
      <c r="I41" s="196" t="s">
        <v>94</v>
      </c>
      <c r="J41" s="234">
        <v>414</v>
      </c>
      <c r="K41" s="130">
        <v>2024</v>
      </c>
      <c r="L41" s="128">
        <v>0</v>
      </c>
      <c r="M41" s="131"/>
      <c r="N41" s="131"/>
      <c r="O41" s="139"/>
      <c r="P41" s="139"/>
      <c r="Q41" s="136"/>
      <c r="R41" s="136"/>
      <c r="S41" s="136"/>
      <c r="T41" s="383"/>
      <c r="U41" s="383"/>
      <c r="V41" s="136"/>
      <c r="W41" s="181"/>
    </row>
    <row r="42" spans="1:23" ht="30" customHeight="1">
      <c r="A42" s="211" t="s">
        <v>71</v>
      </c>
      <c r="B42" s="232" t="s">
        <v>135</v>
      </c>
      <c r="C42" s="339" t="s">
        <v>136</v>
      </c>
      <c r="D42" s="343" t="s">
        <v>143</v>
      </c>
      <c r="E42" s="343" t="s">
        <v>132</v>
      </c>
      <c r="F42" s="234">
        <v>12274</v>
      </c>
      <c r="G42" s="234">
        <v>28</v>
      </c>
      <c r="H42" s="235" t="s">
        <v>66</v>
      </c>
      <c r="I42" s="196" t="s">
        <v>94</v>
      </c>
      <c r="J42" s="234">
        <v>28</v>
      </c>
      <c r="K42" s="130">
        <v>2024</v>
      </c>
      <c r="L42" s="128">
        <v>0</v>
      </c>
      <c r="M42" s="131"/>
      <c r="N42" s="131"/>
      <c r="O42" s="139"/>
      <c r="P42" s="139"/>
      <c r="Q42" s="136"/>
      <c r="R42" s="136"/>
      <c r="S42" s="136"/>
      <c r="T42" s="383"/>
      <c r="U42" s="383"/>
      <c r="V42" s="136"/>
      <c r="W42" s="181"/>
    </row>
    <row r="43" spans="1:23" ht="30" customHeight="1">
      <c r="A43" s="211" t="s">
        <v>71</v>
      </c>
      <c r="B43" s="232" t="s">
        <v>135</v>
      </c>
      <c r="C43" s="339" t="s">
        <v>136</v>
      </c>
      <c r="D43" s="344" t="s">
        <v>144</v>
      </c>
      <c r="E43" s="344" t="s">
        <v>130</v>
      </c>
      <c r="F43" s="234">
        <v>2066</v>
      </c>
      <c r="G43" s="234">
        <v>37</v>
      </c>
      <c r="H43" s="235" t="s">
        <v>66</v>
      </c>
      <c r="I43" s="196" t="s">
        <v>94</v>
      </c>
      <c r="J43" s="234">
        <v>37</v>
      </c>
      <c r="K43" s="130">
        <v>2024</v>
      </c>
      <c r="L43" s="128">
        <v>0</v>
      </c>
      <c r="M43" s="131"/>
      <c r="N43" s="131"/>
      <c r="O43" s="139"/>
      <c r="P43" s="139"/>
      <c r="Q43" s="136"/>
      <c r="R43" s="136"/>
      <c r="S43" s="136"/>
      <c r="T43" s="383"/>
      <c r="U43" s="383"/>
      <c r="V43" s="136"/>
      <c r="W43" s="181"/>
    </row>
    <row r="44" spans="1:23" ht="30" customHeight="1">
      <c r="A44" s="211" t="s">
        <v>81</v>
      </c>
      <c r="B44" s="232" t="s">
        <v>135</v>
      </c>
      <c r="C44" s="339" t="s">
        <v>136</v>
      </c>
      <c r="D44" s="344" t="s">
        <v>145</v>
      </c>
      <c r="E44" s="344" t="s">
        <v>133</v>
      </c>
      <c r="F44" s="234">
        <v>12099</v>
      </c>
      <c r="G44" s="234">
        <v>768</v>
      </c>
      <c r="H44" s="235" t="s">
        <v>66</v>
      </c>
      <c r="I44" s="196" t="s">
        <v>94</v>
      </c>
      <c r="J44" s="234">
        <v>768</v>
      </c>
      <c r="K44" s="130">
        <v>2024</v>
      </c>
      <c r="L44" s="128">
        <v>0</v>
      </c>
      <c r="M44" s="131"/>
      <c r="N44" s="131"/>
      <c r="O44" s="139"/>
      <c r="P44" s="139"/>
      <c r="Q44" s="136"/>
      <c r="R44" s="136"/>
      <c r="S44" s="136"/>
      <c r="T44" s="383"/>
      <c r="U44" s="383"/>
      <c r="V44" s="136"/>
      <c r="W44" s="181"/>
    </row>
    <row r="45" spans="1:23" ht="30" customHeight="1">
      <c r="A45" s="211" t="s">
        <v>81</v>
      </c>
      <c r="B45" s="232" t="s">
        <v>135</v>
      </c>
      <c r="C45" s="339" t="s">
        <v>136</v>
      </c>
      <c r="D45" s="344" t="s">
        <v>146</v>
      </c>
      <c r="E45" s="344" t="s">
        <v>131</v>
      </c>
      <c r="F45" s="234">
        <v>99</v>
      </c>
      <c r="G45" s="234">
        <v>93</v>
      </c>
      <c r="H45" s="235" t="s">
        <v>66</v>
      </c>
      <c r="I45" s="196" t="s">
        <v>94</v>
      </c>
      <c r="J45" s="234">
        <v>93</v>
      </c>
      <c r="K45" s="130">
        <v>2024</v>
      </c>
      <c r="L45" s="128">
        <v>0</v>
      </c>
      <c r="M45" s="131"/>
      <c r="N45" s="131"/>
      <c r="O45" s="139"/>
      <c r="P45" s="139"/>
      <c r="Q45" s="136"/>
      <c r="R45" s="136"/>
      <c r="S45" s="136"/>
      <c r="T45" s="383"/>
      <c r="U45" s="383"/>
      <c r="V45" s="136"/>
      <c r="W45" s="181"/>
    </row>
    <row r="46" spans="1:23" ht="30" customHeight="1">
      <c r="A46" s="211" t="s">
        <v>81</v>
      </c>
      <c r="B46" s="345" t="s">
        <v>147</v>
      </c>
      <c r="C46" s="345" t="s">
        <v>148</v>
      </c>
      <c r="D46" s="344" t="s">
        <v>149</v>
      </c>
      <c r="E46" s="344" t="s">
        <v>130</v>
      </c>
      <c r="F46" s="234">
        <v>2393</v>
      </c>
      <c r="G46" s="234">
        <v>43</v>
      </c>
      <c r="H46" s="235" t="s">
        <v>66</v>
      </c>
      <c r="I46" s="196" t="s">
        <v>94</v>
      </c>
      <c r="J46" s="234">
        <v>43</v>
      </c>
      <c r="K46" s="130">
        <v>2024</v>
      </c>
      <c r="L46" s="128">
        <v>0</v>
      </c>
      <c r="M46" s="131"/>
      <c r="N46" s="131"/>
      <c r="O46" s="139"/>
      <c r="P46" s="139"/>
      <c r="Q46" s="136"/>
      <c r="R46" s="136"/>
      <c r="S46" s="136"/>
      <c r="T46" s="383"/>
      <c r="U46" s="383"/>
      <c r="V46" s="136"/>
      <c r="W46" s="181"/>
    </row>
    <row r="47" spans="1:23" ht="30" customHeight="1">
      <c r="A47" s="211" t="s">
        <v>81</v>
      </c>
      <c r="B47" s="345" t="s">
        <v>147</v>
      </c>
      <c r="C47" s="345" t="s">
        <v>148</v>
      </c>
      <c r="D47" s="344" t="s">
        <v>150</v>
      </c>
      <c r="E47" s="344" t="s">
        <v>130</v>
      </c>
      <c r="F47" s="234">
        <v>1686</v>
      </c>
      <c r="G47" s="234">
        <v>165</v>
      </c>
      <c r="H47" s="235" t="s">
        <v>66</v>
      </c>
      <c r="I47" s="196" t="s">
        <v>94</v>
      </c>
      <c r="J47" s="234">
        <v>165</v>
      </c>
      <c r="K47" s="130">
        <v>2024</v>
      </c>
      <c r="L47" s="128">
        <v>0</v>
      </c>
      <c r="M47" s="131"/>
      <c r="N47" s="131"/>
      <c r="O47" s="139"/>
      <c r="P47" s="139"/>
      <c r="Q47" s="136"/>
      <c r="R47" s="136"/>
      <c r="S47" s="136"/>
      <c r="T47" s="383"/>
      <c r="U47" s="383"/>
      <c r="V47" s="136"/>
      <c r="W47" s="181"/>
    </row>
    <row r="48" spans="1:23" ht="30" customHeight="1">
      <c r="A48" s="211" t="s">
        <v>81</v>
      </c>
      <c r="B48" s="345" t="s">
        <v>147</v>
      </c>
      <c r="C48" s="345" t="s">
        <v>148</v>
      </c>
      <c r="D48" s="344" t="s">
        <v>151</v>
      </c>
      <c r="E48" s="344" t="s">
        <v>131</v>
      </c>
      <c r="F48" s="234">
        <v>41673</v>
      </c>
      <c r="G48" s="234">
        <v>1244</v>
      </c>
      <c r="H48" s="235" t="s">
        <v>66</v>
      </c>
      <c r="I48" s="196" t="s">
        <v>94</v>
      </c>
      <c r="J48" s="234">
        <v>1244</v>
      </c>
      <c r="K48" s="130">
        <v>2024</v>
      </c>
      <c r="L48" s="128">
        <v>0</v>
      </c>
      <c r="M48" s="131"/>
      <c r="N48" s="131"/>
      <c r="O48" s="139"/>
      <c r="P48" s="139"/>
      <c r="Q48" s="136"/>
      <c r="R48" s="136"/>
      <c r="S48" s="136"/>
      <c r="T48" s="383"/>
      <c r="U48" s="383"/>
      <c r="V48" s="136"/>
      <c r="W48" s="181"/>
    </row>
    <row r="49" spans="1:23" ht="30" customHeight="1">
      <c r="A49" s="211" t="s">
        <v>81</v>
      </c>
      <c r="B49" s="345" t="s">
        <v>147</v>
      </c>
      <c r="C49" s="345" t="s">
        <v>148</v>
      </c>
      <c r="D49" s="344" t="s">
        <v>152</v>
      </c>
      <c r="E49" s="344" t="s">
        <v>133</v>
      </c>
      <c r="F49" s="234">
        <v>192</v>
      </c>
      <c r="G49" s="234">
        <v>51</v>
      </c>
      <c r="H49" s="235" t="s">
        <v>66</v>
      </c>
      <c r="I49" s="196" t="s">
        <v>94</v>
      </c>
      <c r="J49" s="234">
        <v>51</v>
      </c>
      <c r="K49" s="130">
        <v>2024</v>
      </c>
      <c r="L49" s="128">
        <v>0</v>
      </c>
      <c r="M49" s="131"/>
      <c r="N49" s="131"/>
      <c r="O49" s="139"/>
      <c r="P49" s="139"/>
      <c r="Q49" s="136"/>
      <c r="R49" s="136"/>
      <c r="S49" s="136"/>
      <c r="T49" s="383"/>
      <c r="U49" s="383"/>
      <c r="V49" s="136"/>
      <c r="W49" s="181"/>
    </row>
    <row r="50" spans="1:23" ht="30" customHeight="1">
      <c r="A50" s="211" t="s">
        <v>81</v>
      </c>
      <c r="B50" s="345" t="s">
        <v>147</v>
      </c>
      <c r="C50" s="345" t="s">
        <v>148</v>
      </c>
      <c r="D50" s="344" t="s">
        <v>153</v>
      </c>
      <c r="E50" s="344" t="s">
        <v>132</v>
      </c>
      <c r="F50" s="234">
        <v>251</v>
      </c>
      <c r="G50" s="234">
        <v>30</v>
      </c>
      <c r="H50" s="235" t="s">
        <v>66</v>
      </c>
      <c r="I50" s="196" t="s">
        <v>94</v>
      </c>
      <c r="J50" s="234">
        <v>30</v>
      </c>
      <c r="K50" s="130">
        <v>2024</v>
      </c>
      <c r="L50" s="128">
        <v>0</v>
      </c>
      <c r="M50" s="131"/>
      <c r="N50" s="131"/>
      <c r="O50" s="139"/>
      <c r="P50" s="139"/>
      <c r="Q50" s="136"/>
      <c r="R50" s="136"/>
      <c r="S50" s="136"/>
      <c r="T50" s="383"/>
      <c r="U50" s="383"/>
      <c r="V50" s="136"/>
      <c r="W50" s="181"/>
    </row>
    <row r="51" spans="1:23" ht="30" customHeight="1">
      <c r="A51" s="152" t="s">
        <v>38</v>
      </c>
      <c r="B51" s="147"/>
      <c r="C51" s="147"/>
      <c r="D51" s="148" t="str">
        <f>COUNTA(D11:D50)&amp;"필지"</f>
        <v>40필지</v>
      </c>
      <c r="E51" s="148"/>
      <c r="F51" s="170">
        <f>SUM(F11:F50)</f>
        <v>1095888</v>
      </c>
      <c r="G51" s="170">
        <f>SUM(G11:G50)</f>
        <v>15099</v>
      </c>
      <c r="H51" s="148"/>
      <c r="I51" s="148"/>
      <c r="J51" s="170">
        <f>SUM(J11:J50)</f>
        <v>15099</v>
      </c>
      <c r="K51" s="67"/>
      <c r="L51" s="67"/>
      <c r="M51" s="131"/>
      <c r="N51" s="131"/>
      <c r="O51" s="139"/>
      <c r="P51" s="139"/>
      <c r="Q51" s="136"/>
      <c r="R51" s="136"/>
      <c r="S51" s="136"/>
      <c r="T51" s="383"/>
      <c r="U51" s="383"/>
      <c r="V51" s="136"/>
      <c r="W51" s="181"/>
    </row>
    <row r="52" spans="1:23" ht="30" customHeight="1">
      <c r="A52" s="211" t="s">
        <v>154</v>
      </c>
      <c r="B52" s="284" t="s">
        <v>155</v>
      </c>
      <c r="C52" s="284" t="s">
        <v>156</v>
      </c>
      <c r="D52" s="285" t="s">
        <v>157</v>
      </c>
      <c r="E52" s="241" t="s">
        <v>131</v>
      </c>
      <c r="F52" s="348">
        <v>27613</v>
      </c>
      <c r="G52" s="348">
        <v>2915</v>
      </c>
      <c r="H52" s="210" t="s">
        <v>134</v>
      </c>
      <c r="I52" s="196" t="s">
        <v>94</v>
      </c>
      <c r="J52" s="348">
        <v>2915</v>
      </c>
      <c r="K52" s="104">
        <v>2024</v>
      </c>
      <c r="L52" s="30">
        <v>0</v>
      </c>
      <c r="M52" s="131"/>
      <c r="N52" s="131"/>
      <c r="O52" s="139"/>
      <c r="P52" s="139"/>
      <c r="Q52" s="136"/>
      <c r="R52" s="136"/>
      <c r="S52" s="136"/>
      <c r="T52" s="383"/>
      <c r="U52" s="383"/>
      <c r="V52" s="136"/>
      <c r="W52" s="181"/>
    </row>
    <row r="53" spans="1:23" ht="30" customHeight="1">
      <c r="A53" s="211" t="s">
        <v>154</v>
      </c>
      <c r="B53" s="284" t="s">
        <v>155</v>
      </c>
      <c r="C53" s="284" t="s">
        <v>156</v>
      </c>
      <c r="D53" s="285" t="s">
        <v>158</v>
      </c>
      <c r="E53" s="241" t="s">
        <v>131</v>
      </c>
      <c r="F53" s="348">
        <v>5428</v>
      </c>
      <c r="G53" s="348">
        <v>147</v>
      </c>
      <c r="H53" s="210" t="s">
        <v>134</v>
      </c>
      <c r="I53" s="196" t="s">
        <v>94</v>
      </c>
      <c r="J53" s="348">
        <v>147</v>
      </c>
      <c r="K53" s="104">
        <v>2024</v>
      </c>
      <c r="L53" s="30">
        <v>0</v>
      </c>
      <c r="M53" s="131"/>
      <c r="N53" s="131"/>
      <c r="O53" s="139"/>
      <c r="P53" s="139"/>
      <c r="Q53" s="136"/>
      <c r="R53" s="136"/>
      <c r="S53" s="136"/>
      <c r="T53" s="383"/>
      <c r="U53" s="383"/>
      <c r="V53" s="136"/>
      <c r="W53" s="181"/>
    </row>
    <row r="54" spans="1:23" ht="30" customHeight="1">
      <c r="A54" s="211" t="s">
        <v>154</v>
      </c>
      <c r="B54" s="284" t="s">
        <v>160</v>
      </c>
      <c r="C54" s="284" t="s">
        <v>161</v>
      </c>
      <c r="D54" s="285" t="s">
        <v>162</v>
      </c>
      <c r="E54" s="241" t="s">
        <v>131</v>
      </c>
      <c r="F54" s="348">
        <v>2623</v>
      </c>
      <c r="G54" s="348">
        <v>16</v>
      </c>
      <c r="H54" s="210" t="s">
        <v>134</v>
      </c>
      <c r="I54" s="196" t="s">
        <v>94</v>
      </c>
      <c r="J54" s="348">
        <v>16</v>
      </c>
      <c r="K54" s="104">
        <v>2024</v>
      </c>
      <c r="L54" s="30">
        <v>0</v>
      </c>
      <c r="M54" s="131"/>
      <c r="N54" s="131"/>
      <c r="O54" s="139"/>
      <c r="P54" s="139"/>
      <c r="Q54" s="136"/>
      <c r="R54" s="136"/>
      <c r="S54" s="136"/>
      <c r="T54" s="383"/>
      <c r="U54" s="383"/>
      <c r="V54" s="136"/>
      <c r="W54" s="181"/>
    </row>
    <row r="55" spans="1:23" ht="30" customHeight="1">
      <c r="A55" s="211" t="s">
        <v>154</v>
      </c>
      <c r="B55" s="284" t="s">
        <v>160</v>
      </c>
      <c r="C55" s="284" t="s">
        <v>161</v>
      </c>
      <c r="D55" s="285" t="s">
        <v>163</v>
      </c>
      <c r="E55" s="241" t="s">
        <v>133</v>
      </c>
      <c r="F55" s="348">
        <v>9379</v>
      </c>
      <c r="G55" s="348">
        <v>12</v>
      </c>
      <c r="H55" s="210" t="s">
        <v>134</v>
      </c>
      <c r="I55" s="196" t="s">
        <v>94</v>
      </c>
      <c r="J55" s="348">
        <v>12</v>
      </c>
      <c r="K55" s="104">
        <v>2024</v>
      </c>
      <c r="L55" s="30">
        <v>0</v>
      </c>
      <c r="M55" s="131"/>
      <c r="N55" s="131"/>
      <c r="O55" s="139"/>
      <c r="P55" s="139"/>
      <c r="Q55" s="136"/>
      <c r="R55" s="136"/>
      <c r="S55" s="136"/>
      <c r="T55" s="383"/>
      <c r="U55" s="383"/>
      <c r="V55" s="136"/>
      <c r="W55" s="181"/>
    </row>
    <row r="56" spans="1:23" ht="30" customHeight="1">
      <c r="A56" s="211" t="s">
        <v>154</v>
      </c>
      <c r="B56" s="284" t="s">
        <v>160</v>
      </c>
      <c r="C56" s="284" t="s">
        <v>161</v>
      </c>
      <c r="D56" s="285" t="s">
        <v>164</v>
      </c>
      <c r="E56" s="241" t="s">
        <v>131</v>
      </c>
      <c r="F56" s="348">
        <v>198</v>
      </c>
      <c r="G56" s="348">
        <v>88</v>
      </c>
      <c r="H56" s="210" t="s">
        <v>134</v>
      </c>
      <c r="I56" s="196" t="s">
        <v>159</v>
      </c>
      <c r="J56" s="348">
        <v>88</v>
      </c>
      <c r="K56" s="104">
        <v>2024</v>
      </c>
      <c r="L56" s="30">
        <v>0</v>
      </c>
      <c r="M56" s="131"/>
      <c r="N56" s="131"/>
      <c r="O56" s="139"/>
      <c r="P56" s="139"/>
      <c r="Q56" s="136"/>
      <c r="R56" s="136"/>
      <c r="S56" s="136"/>
      <c r="T56" s="383"/>
      <c r="U56" s="383"/>
      <c r="V56" s="136"/>
      <c r="W56" s="181"/>
    </row>
    <row r="57" spans="1:23" ht="30" customHeight="1">
      <c r="A57" s="211" t="s">
        <v>154</v>
      </c>
      <c r="B57" s="284" t="s">
        <v>160</v>
      </c>
      <c r="C57" s="284" t="s">
        <v>161</v>
      </c>
      <c r="D57" s="286" t="s">
        <v>165</v>
      </c>
      <c r="E57" s="244" t="s">
        <v>133</v>
      </c>
      <c r="F57" s="348">
        <v>20163</v>
      </c>
      <c r="G57" s="348">
        <v>619</v>
      </c>
      <c r="H57" s="210" t="s">
        <v>134</v>
      </c>
      <c r="I57" s="196" t="s">
        <v>159</v>
      </c>
      <c r="J57" s="348">
        <v>619</v>
      </c>
      <c r="K57" s="104">
        <v>2024</v>
      </c>
      <c r="L57" s="30">
        <v>0</v>
      </c>
      <c r="M57" s="131"/>
      <c r="N57" s="131"/>
      <c r="O57" s="139"/>
      <c r="P57" s="139"/>
      <c r="Q57" s="136"/>
      <c r="R57" s="136"/>
      <c r="S57" s="136"/>
      <c r="T57" s="383"/>
      <c r="U57" s="383"/>
      <c r="V57" s="136"/>
      <c r="W57" s="181"/>
    </row>
    <row r="58" spans="1:23" ht="30" customHeight="1">
      <c r="A58" s="211" t="s">
        <v>154</v>
      </c>
      <c r="B58" s="284" t="s">
        <v>160</v>
      </c>
      <c r="C58" s="284" t="s">
        <v>161</v>
      </c>
      <c r="D58" s="286" t="s">
        <v>166</v>
      </c>
      <c r="E58" s="244" t="s">
        <v>133</v>
      </c>
      <c r="F58" s="348">
        <v>10413</v>
      </c>
      <c r="G58" s="348">
        <v>580</v>
      </c>
      <c r="H58" s="210" t="s">
        <v>134</v>
      </c>
      <c r="I58" s="196" t="s">
        <v>159</v>
      </c>
      <c r="J58" s="348">
        <v>580</v>
      </c>
      <c r="K58" s="104">
        <v>2024</v>
      </c>
      <c r="L58" s="30">
        <v>0</v>
      </c>
      <c r="M58" s="131"/>
      <c r="N58" s="131"/>
      <c r="O58" s="139"/>
      <c r="P58" s="139"/>
      <c r="Q58" s="136"/>
      <c r="R58" s="136"/>
      <c r="S58" s="136"/>
      <c r="T58" s="383"/>
      <c r="U58" s="383"/>
      <c r="V58" s="136"/>
      <c r="W58" s="181"/>
    </row>
    <row r="59" spans="1:23" ht="30" customHeight="1">
      <c r="A59" s="211" t="s">
        <v>154</v>
      </c>
      <c r="B59" s="287" t="s">
        <v>160</v>
      </c>
      <c r="C59" s="287" t="s">
        <v>167</v>
      </c>
      <c r="D59" s="288" t="s">
        <v>168</v>
      </c>
      <c r="E59" s="245" t="s">
        <v>176</v>
      </c>
      <c r="F59" s="348">
        <v>326</v>
      </c>
      <c r="G59" s="348">
        <v>29</v>
      </c>
      <c r="H59" s="210" t="s">
        <v>134</v>
      </c>
      <c r="I59" s="196" t="s">
        <v>159</v>
      </c>
      <c r="J59" s="348">
        <v>29</v>
      </c>
      <c r="K59" s="104">
        <v>2024</v>
      </c>
      <c r="L59" s="30">
        <v>0</v>
      </c>
      <c r="M59" s="131"/>
      <c r="N59" s="131"/>
      <c r="O59" s="139"/>
      <c r="P59" s="139"/>
      <c r="Q59" s="136"/>
      <c r="R59" s="136"/>
      <c r="S59" s="136"/>
      <c r="T59" s="383"/>
      <c r="U59" s="383"/>
      <c r="V59" s="136"/>
      <c r="W59" s="181"/>
    </row>
    <row r="60" spans="1:23" ht="30" customHeight="1">
      <c r="A60" s="211" t="s">
        <v>154</v>
      </c>
      <c r="B60" s="287" t="s">
        <v>160</v>
      </c>
      <c r="C60" s="287" t="s">
        <v>167</v>
      </c>
      <c r="D60" s="288" t="s">
        <v>169</v>
      </c>
      <c r="E60" s="245" t="s">
        <v>133</v>
      </c>
      <c r="F60" s="348">
        <v>13289</v>
      </c>
      <c r="G60" s="348">
        <v>126</v>
      </c>
      <c r="H60" s="210" t="s">
        <v>134</v>
      </c>
      <c r="I60" s="196" t="s">
        <v>159</v>
      </c>
      <c r="J60" s="348">
        <v>126</v>
      </c>
      <c r="K60" s="104">
        <v>2024</v>
      </c>
      <c r="L60" s="30">
        <v>0</v>
      </c>
      <c r="M60" s="131"/>
      <c r="N60" s="131"/>
      <c r="O60" s="139"/>
      <c r="P60" s="139"/>
      <c r="Q60" s="136"/>
      <c r="R60" s="136"/>
      <c r="S60" s="136"/>
      <c r="T60" s="383"/>
      <c r="U60" s="383"/>
      <c r="V60" s="136"/>
      <c r="W60" s="181"/>
    </row>
    <row r="61" spans="1:23" ht="30" customHeight="1">
      <c r="A61" s="211" t="s">
        <v>154</v>
      </c>
      <c r="B61" s="287" t="s">
        <v>160</v>
      </c>
      <c r="C61" s="287" t="s">
        <v>167</v>
      </c>
      <c r="D61" s="288" t="s">
        <v>170</v>
      </c>
      <c r="E61" s="245" t="s">
        <v>131</v>
      </c>
      <c r="F61" s="348">
        <v>6781</v>
      </c>
      <c r="G61" s="348">
        <v>99</v>
      </c>
      <c r="H61" s="210" t="s">
        <v>134</v>
      </c>
      <c r="I61" s="196" t="s">
        <v>159</v>
      </c>
      <c r="J61" s="348">
        <v>99</v>
      </c>
      <c r="K61" s="104">
        <v>2024</v>
      </c>
      <c r="L61" s="30">
        <v>0</v>
      </c>
      <c r="M61" s="131"/>
      <c r="N61" s="131"/>
      <c r="O61" s="139"/>
      <c r="P61" s="139"/>
      <c r="Q61" s="136"/>
      <c r="R61" s="136"/>
      <c r="S61" s="136"/>
      <c r="T61" s="383"/>
      <c r="U61" s="383"/>
      <c r="V61" s="136"/>
      <c r="W61" s="181"/>
    </row>
    <row r="62" spans="1:23" ht="30" customHeight="1">
      <c r="A62" s="211" t="s">
        <v>154</v>
      </c>
      <c r="B62" s="287" t="s">
        <v>160</v>
      </c>
      <c r="C62" s="287" t="s">
        <v>167</v>
      </c>
      <c r="D62" s="288" t="s">
        <v>171</v>
      </c>
      <c r="E62" s="245" t="s">
        <v>133</v>
      </c>
      <c r="F62" s="348">
        <v>12000</v>
      </c>
      <c r="G62" s="348">
        <v>20</v>
      </c>
      <c r="H62" s="210" t="s">
        <v>134</v>
      </c>
      <c r="I62" s="196" t="s">
        <v>159</v>
      </c>
      <c r="J62" s="348">
        <v>20</v>
      </c>
      <c r="K62" s="104">
        <v>2024</v>
      </c>
      <c r="L62" s="30">
        <v>0</v>
      </c>
      <c r="M62" s="131"/>
      <c r="N62" s="131"/>
      <c r="O62" s="139"/>
      <c r="P62" s="139"/>
      <c r="Q62" s="136"/>
      <c r="R62" s="136"/>
      <c r="S62" s="136"/>
      <c r="T62" s="383"/>
      <c r="U62" s="383"/>
      <c r="V62" s="136"/>
      <c r="W62" s="181"/>
    </row>
    <row r="63" spans="1:23" ht="30" customHeight="1">
      <c r="A63" s="211" t="s">
        <v>154</v>
      </c>
      <c r="B63" s="287" t="s">
        <v>160</v>
      </c>
      <c r="C63" s="287" t="s">
        <v>167</v>
      </c>
      <c r="D63" s="289" t="s">
        <v>172</v>
      </c>
      <c r="E63" s="246" t="s">
        <v>133</v>
      </c>
      <c r="F63" s="348">
        <v>16592</v>
      </c>
      <c r="G63" s="348">
        <v>28</v>
      </c>
      <c r="H63" s="210" t="s">
        <v>134</v>
      </c>
      <c r="I63" s="196" t="s">
        <v>159</v>
      </c>
      <c r="J63" s="348">
        <v>28</v>
      </c>
      <c r="K63" s="104">
        <v>2024</v>
      </c>
      <c r="L63" s="30">
        <v>0</v>
      </c>
      <c r="M63" s="131"/>
      <c r="N63" s="131"/>
      <c r="O63" s="139"/>
      <c r="P63" s="139"/>
      <c r="Q63" s="136"/>
      <c r="R63" s="136"/>
      <c r="S63" s="136"/>
      <c r="T63" s="383"/>
      <c r="U63" s="383"/>
      <c r="V63" s="136"/>
      <c r="W63" s="181"/>
    </row>
    <row r="64" spans="1:23" ht="30" customHeight="1">
      <c r="A64" s="211" t="s">
        <v>154</v>
      </c>
      <c r="B64" s="287" t="s">
        <v>160</v>
      </c>
      <c r="C64" s="287" t="s">
        <v>167</v>
      </c>
      <c r="D64" s="289" t="s">
        <v>173</v>
      </c>
      <c r="E64" s="246" t="s">
        <v>132</v>
      </c>
      <c r="F64" s="348">
        <v>9005</v>
      </c>
      <c r="G64" s="348">
        <v>112</v>
      </c>
      <c r="H64" s="210" t="s">
        <v>134</v>
      </c>
      <c r="I64" s="196" t="s">
        <v>159</v>
      </c>
      <c r="J64" s="348">
        <v>112</v>
      </c>
      <c r="K64" s="104">
        <v>2024</v>
      </c>
      <c r="L64" s="30">
        <v>0</v>
      </c>
      <c r="M64" s="131"/>
      <c r="N64" s="131"/>
      <c r="O64" s="139"/>
      <c r="P64" s="139"/>
      <c r="Q64" s="136"/>
      <c r="R64" s="136"/>
      <c r="S64" s="136"/>
      <c r="T64" s="383"/>
      <c r="U64" s="383"/>
      <c r="V64" s="136"/>
      <c r="W64" s="181"/>
    </row>
    <row r="65" spans="1:23" ht="30" customHeight="1">
      <c r="A65" s="211" t="s">
        <v>154</v>
      </c>
      <c r="B65" s="287" t="s">
        <v>160</v>
      </c>
      <c r="C65" s="287" t="s">
        <v>167</v>
      </c>
      <c r="D65" s="289" t="s">
        <v>174</v>
      </c>
      <c r="E65" s="246" t="s">
        <v>132</v>
      </c>
      <c r="F65" s="348">
        <v>13405</v>
      </c>
      <c r="G65" s="348">
        <v>1210</v>
      </c>
      <c r="H65" s="210" t="s">
        <v>134</v>
      </c>
      <c r="I65" s="196" t="s">
        <v>159</v>
      </c>
      <c r="J65" s="348">
        <v>1210</v>
      </c>
      <c r="K65" s="104">
        <v>2024</v>
      </c>
      <c r="L65" s="30">
        <v>0</v>
      </c>
      <c r="M65" s="131"/>
      <c r="N65" s="131"/>
      <c r="O65" s="139"/>
      <c r="P65" s="139"/>
      <c r="Q65" s="136"/>
      <c r="R65" s="136"/>
      <c r="S65" s="136"/>
      <c r="T65" s="383"/>
      <c r="U65" s="383"/>
      <c r="V65" s="136"/>
      <c r="W65" s="181"/>
    </row>
    <row r="66" spans="1:23" ht="30" customHeight="1">
      <c r="A66" s="211" t="s">
        <v>154</v>
      </c>
      <c r="B66" s="287" t="s">
        <v>160</v>
      </c>
      <c r="C66" s="287" t="s">
        <v>167</v>
      </c>
      <c r="D66" s="289" t="s">
        <v>175</v>
      </c>
      <c r="E66" s="246" t="s">
        <v>131</v>
      </c>
      <c r="F66" s="348">
        <v>5041</v>
      </c>
      <c r="G66" s="348">
        <v>48</v>
      </c>
      <c r="H66" s="210" t="s">
        <v>134</v>
      </c>
      <c r="I66" s="196" t="s">
        <v>159</v>
      </c>
      <c r="J66" s="348">
        <v>48</v>
      </c>
      <c r="K66" s="104">
        <v>2024</v>
      </c>
      <c r="L66" s="30">
        <v>0</v>
      </c>
      <c r="M66" s="131"/>
      <c r="N66" s="131"/>
      <c r="O66" s="139"/>
      <c r="P66" s="139"/>
      <c r="Q66" s="136"/>
      <c r="R66" s="136"/>
      <c r="S66" s="136"/>
      <c r="T66" s="383"/>
      <c r="U66" s="383"/>
      <c r="V66" s="136"/>
      <c r="W66" s="181"/>
    </row>
    <row r="67" spans="1:23" ht="30" customHeight="1">
      <c r="A67" s="211" t="s">
        <v>154</v>
      </c>
      <c r="B67" s="290" t="s">
        <v>177</v>
      </c>
      <c r="C67" s="290" t="s">
        <v>178</v>
      </c>
      <c r="D67" s="291" t="s">
        <v>179</v>
      </c>
      <c r="E67" s="247" t="s">
        <v>131</v>
      </c>
      <c r="F67" s="348">
        <v>5070</v>
      </c>
      <c r="G67" s="348">
        <v>291</v>
      </c>
      <c r="H67" s="210" t="s">
        <v>134</v>
      </c>
      <c r="I67" s="196" t="s">
        <v>159</v>
      </c>
      <c r="J67" s="348">
        <v>291</v>
      </c>
      <c r="K67" s="104">
        <v>2024</v>
      </c>
      <c r="L67" s="30">
        <v>0</v>
      </c>
      <c r="M67" s="131"/>
      <c r="N67" s="131"/>
      <c r="O67" s="139"/>
      <c r="P67" s="139"/>
      <c r="Q67" s="136"/>
      <c r="R67" s="136"/>
      <c r="S67" s="136"/>
      <c r="T67" s="383"/>
      <c r="U67" s="383"/>
      <c r="V67" s="136"/>
      <c r="W67" s="181"/>
    </row>
    <row r="68" spans="1:23" ht="30" customHeight="1">
      <c r="A68" s="211" t="s">
        <v>154</v>
      </c>
      <c r="B68" s="290" t="s">
        <v>177</v>
      </c>
      <c r="C68" s="290" t="s">
        <v>178</v>
      </c>
      <c r="D68" s="293" t="s">
        <v>180</v>
      </c>
      <c r="E68" s="248" t="s">
        <v>133</v>
      </c>
      <c r="F68" s="348">
        <v>585</v>
      </c>
      <c r="G68" s="348">
        <v>27</v>
      </c>
      <c r="H68" s="210" t="s">
        <v>134</v>
      </c>
      <c r="I68" s="196" t="s">
        <v>159</v>
      </c>
      <c r="J68" s="348">
        <v>27</v>
      </c>
      <c r="K68" s="104">
        <v>2024</v>
      </c>
      <c r="L68" s="30">
        <v>0</v>
      </c>
      <c r="M68" s="131"/>
      <c r="N68" s="131"/>
      <c r="O68" s="139"/>
      <c r="P68" s="139"/>
      <c r="Q68" s="136"/>
      <c r="R68" s="136"/>
      <c r="S68" s="136"/>
      <c r="T68" s="383"/>
      <c r="U68" s="383"/>
      <c r="V68" s="136"/>
      <c r="W68" s="181"/>
    </row>
    <row r="69" spans="1:23" ht="30" customHeight="1">
      <c r="A69" s="211" t="s">
        <v>154</v>
      </c>
      <c r="B69" s="290" t="s">
        <v>177</v>
      </c>
      <c r="C69" s="290" t="s">
        <v>178</v>
      </c>
      <c r="D69" s="293" t="s">
        <v>181</v>
      </c>
      <c r="E69" s="248" t="s">
        <v>130</v>
      </c>
      <c r="F69" s="348">
        <v>2942</v>
      </c>
      <c r="G69" s="348">
        <v>16</v>
      </c>
      <c r="H69" s="210" t="s">
        <v>134</v>
      </c>
      <c r="I69" s="196" t="s">
        <v>159</v>
      </c>
      <c r="J69" s="348">
        <v>16</v>
      </c>
      <c r="K69" s="104">
        <v>2024</v>
      </c>
      <c r="L69" s="30">
        <v>0</v>
      </c>
      <c r="M69" s="131"/>
      <c r="N69" s="131"/>
      <c r="O69" s="139"/>
      <c r="P69" s="139"/>
      <c r="Q69" s="136"/>
      <c r="R69" s="136"/>
      <c r="S69" s="136"/>
      <c r="T69" s="383"/>
      <c r="U69" s="383"/>
      <c r="V69" s="136"/>
      <c r="W69" s="181"/>
    </row>
    <row r="70" spans="1:23" ht="30" customHeight="1">
      <c r="A70" s="211" t="s">
        <v>154</v>
      </c>
      <c r="B70" s="292" t="s">
        <v>177</v>
      </c>
      <c r="C70" s="292" t="s">
        <v>182</v>
      </c>
      <c r="D70" s="293" t="s">
        <v>183</v>
      </c>
      <c r="E70" s="248" t="s">
        <v>133</v>
      </c>
      <c r="F70" s="348">
        <v>61190</v>
      </c>
      <c r="G70" s="348">
        <v>431</v>
      </c>
      <c r="H70" s="210" t="s">
        <v>134</v>
      </c>
      <c r="I70" s="196" t="s">
        <v>159</v>
      </c>
      <c r="J70" s="348">
        <v>431</v>
      </c>
      <c r="K70" s="104">
        <v>2024</v>
      </c>
      <c r="L70" s="30">
        <v>0</v>
      </c>
      <c r="M70" s="131"/>
      <c r="N70" s="131"/>
      <c r="O70" s="139"/>
      <c r="P70" s="139"/>
      <c r="Q70" s="136"/>
      <c r="R70" s="136"/>
      <c r="S70" s="136"/>
      <c r="T70" s="383"/>
      <c r="U70" s="383"/>
      <c r="V70" s="136"/>
      <c r="W70" s="181"/>
    </row>
    <row r="71" spans="1:23" ht="30" customHeight="1">
      <c r="A71" s="211" t="s">
        <v>154</v>
      </c>
      <c r="B71" s="292" t="s">
        <v>184</v>
      </c>
      <c r="C71" s="292" t="s">
        <v>185</v>
      </c>
      <c r="D71" s="293" t="s">
        <v>186</v>
      </c>
      <c r="E71" s="248" t="s">
        <v>133</v>
      </c>
      <c r="F71" s="348">
        <v>17244</v>
      </c>
      <c r="G71" s="348">
        <v>822</v>
      </c>
      <c r="H71" s="210" t="s">
        <v>134</v>
      </c>
      <c r="I71" s="196" t="s">
        <v>159</v>
      </c>
      <c r="J71" s="348">
        <v>822</v>
      </c>
      <c r="K71" s="104">
        <v>2024</v>
      </c>
      <c r="L71" s="30">
        <v>0</v>
      </c>
      <c r="M71" s="131"/>
      <c r="N71" s="131"/>
      <c r="O71" s="139"/>
      <c r="P71" s="139"/>
      <c r="Q71" s="136"/>
      <c r="R71" s="136"/>
      <c r="S71" s="136"/>
      <c r="T71" s="383"/>
      <c r="U71" s="383"/>
      <c r="V71" s="136"/>
      <c r="W71" s="181"/>
    </row>
    <row r="72" spans="1:23" ht="30" customHeight="1">
      <c r="A72" s="211" t="s">
        <v>154</v>
      </c>
      <c r="B72" s="292" t="s">
        <v>184</v>
      </c>
      <c r="C72" s="292" t="s">
        <v>185</v>
      </c>
      <c r="D72" s="293" t="s">
        <v>187</v>
      </c>
      <c r="E72" s="248" t="s">
        <v>130</v>
      </c>
      <c r="F72" s="348">
        <v>1891</v>
      </c>
      <c r="G72" s="348">
        <v>22</v>
      </c>
      <c r="H72" s="210" t="s">
        <v>134</v>
      </c>
      <c r="I72" s="196" t="s">
        <v>159</v>
      </c>
      <c r="J72" s="348">
        <v>22</v>
      </c>
      <c r="K72" s="104">
        <v>2024</v>
      </c>
      <c r="L72" s="30">
        <v>0</v>
      </c>
      <c r="M72" s="131"/>
      <c r="N72" s="131"/>
      <c r="O72" s="139"/>
      <c r="P72" s="139"/>
      <c r="Q72" s="136"/>
      <c r="R72" s="136"/>
      <c r="S72" s="136"/>
      <c r="T72" s="383"/>
      <c r="U72" s="383"/>
      <c r="V72" s="136"/>
      <c r="W72" s="181"/>
    </row>
    <row r="73" spans="1:23" ht="30" customHeight="1">
      <c r="A73" s="211" t="s">
        <v>154</v>
      </c>
      <c r="B73" s="292" t="s">
        <v>184</v>
      </c>
      <c r="C73" s="292" t="s">
        <v>185</v>
      </c>
      <c r="D73" s="293" t="s">
        <v>188</v>
      </c>
      <c r="E73" s="248" t="s">
        <v>133</v>
      </c>
      <c r="F73" s="348">
        <v>90347</v>
      </c>
      <c r="G73" s="348">
        <v>456</v>
      </c>
      <c r="H73" s="210" t="s">
        <v>134</v>
      </c>
      <c r="I73" s="196" t="s">
        <v>159</v>
      </c>
      <c r="J73" s="348">
        <v>456</v>
      </c>
      <c r="K73" s="104">
        <v>2024</v>
      </c>
      <c r="L73" s="30">
        <v>0</v>
      </c>
      <c r="M73" s="131"/>
      <c r="N73" s="131"/>
      <c r="O73" s="139"/>
      <c r="P73" s="139"/>
      <c r="Q73" s="136"/>
      <c r="R73" s="136"/>
      <c r="S73" s="136"/>
      <c r="T73" s="383"/>
      <c r="U73" s="383"/>
      <c r="V73" s="136"/>
      <c r="W73" s="181"/>
    </row>
    <row r="74" spans="1:23" ht="30" customHeight="1">
      <c r="A74" s="211" t="s">
        <v>154</v>
      </c>
      <c r="B74" s="292" t="s">
        <v>184</v>
      </c>
      <c r="C74" s="292" t="s">
        <v>185</v>
      </c>
      <c r="D74" s="295" t="s">
        <v>189</v>
      </c>
      <c r="E74" s="249" t="s">
        <v>132</v>
      </c>
      <c r="F74" s="348">
        <v>1305</v>
      </c>
      <c r="G74" s="348">
        <v>23</v>
      </c>
      <c r="H74" s="210" t="s">
        <v>134</v>
      </c>
      <c r="I74" s="196" t="s">
        <v>159</v>
      </c>
      <c r="J74" s="348">
        <v>23</v>
      </c>
      <c r="K74" s="104">
        <v>2024</v>
      </c>
      <c r="L74" s="30">
        <v>0</v>
      </c>
      <c r="M74" s="131"/>
      <c r="N74" s="131"/>
      <c r="O74" s="139"/>
      <c r="P74" s="139"/>
      <c r="Q74" s="136"/>
      <c r="R74" s="136"/>
      <c r="S74" s="136"/>
      <c r="T74" s="383"/>
      <c r="U74" s="383"/>
      <c r="V74" s="136"/>
      <c r="W74" s="181"/>
    </row>
    <row r="75" spans="1:23" ht="30" customHeight="1">
      <c r="A75" s="211" t="s">
        <v>154</v>
      </c>
      <c r="B75" s="294" t="s">
        <v>184</v>
      </c>
      <c r="C75" s="294" t="s">
        <v>184</v>
      </c>
      <c r="D75" s="295" t="s">
        <v>190</v>
      </c>
      <c r="E75" s="249" t="s">
        <v>131</v>
      </c>
      <c r="F75" s="348">
        <v>6436</v>
      </c>
      <c r="G75" s="348">
        <v>627</v>
      </c>
      <c r="H75" s="210" t="s">
        <v>134</v>
      </c>
      <c r="I75" s="196" t="s">
        <v>159</v>
      </c>
      <c r="J75" s="348">
        <v>627</v>
      </c>
      <c r="K75" s="104">
        <v>2024</v>
      </c>
      <c r="L75" s="30">
        <v>0</v>
      </c>
      <c r="M75" s="131"/>
      <c r="N75" s="131"/>
      <c r="O75" s="139"/>
      <c r="P75" s="139"/>
      <c r="Q75" s="136"/>
      <c r="R75" s="136"/>
      <c r="S75" s="136"/>
      <c r="T75" s="383"/>
      <c r="U75" s="383"/>
      <c r="V75" s="136"/>
      <c r="W75" s="181"/>
    </row>
    <row r="76" spans="1:23" ht="30" customHeight="1">
      <c r="A76" s="211" t="s">
        <v>154</v>
      </c>
      <c r="B76" s="294" t="s">
        <v>184</v>
      </c>
      <c r="C76" s="294" t="s">
        <v>184</v>
      </c>
      <c r="D76" s="295" t="s">
        <v>191</v>
      </c>
      <c r="E76" s="249" t="s">
        <v>132</v>
      </c>
      <c r="F76" s="348">
        <v>76</v>
      </c>
      <c r="G76" s="348">
        <v>27</v>
      </c>
      <c r="H76" s="210" t="s">
        <v>134</v>
      </c>
      <c r="I76" s="196" t="s">
        <v>159</v>
      </c>
      <c r="J76" s="348">
        <v>27</v>
      </c>
      <c r="K76" s="104">
        <v>2024</v>
      </c>
      <c r="L76" s="30">
        <v>0</v>
      </c>
      <c r="M76" s="131"/>
      <c r="N76" s="131"/>
      <c r="O76" s="139"/>
      <c r="P76" s="139"/>
      <c r="Q76" s="136"/>
      <c r="R76" s="136"/>
      <c r="S76" s="136"/>
      <c r="T76" s="383"/>
      <c r="U76" s="383"/>
      <c r="V76" s="136"/>
      <c r="W76" s="181"/>
    </row>
    <row r="77" spans="1:23" ht="30" customHeight="1">
      <c r="A77" s="211" t="s">
        <v>154</v>
      </c>
      <c r="B77" s="294" t="s">
        <v>184</v>
      </c>
      <c r="C77" s="294" t="s">
        <v>184</v>
      </c>
      <c r="D77" s="295" t="s">
        <v>195</v>
      </c>
      <c r="E77" s="249" t="s">
        <v>133</v>
      </c>
      <c r="F77" s="348">
        <v>59703</v>
      </c>
      <c r="G77" s="348">
        <v>548</v>
      </c>
      <c r="H77" s="210" t="s">
        <v>134</v>
      </c>
      <c r="I77" s="196" t="s">
        <v>159</v>
      </c>
      <c r="J77" s="348">
        <v>548</v>
      </c>
      <c r="K77" s="104">
        <v>2024</v>
      </c>
      <c r="L77" s="30">
        <v>0</v>
      </c>
      <c r="M77" s="131"/>
      <c r="N77" s="131"/>
      <c r="O77" s="139"/>
      <c r="P77" s="139"/>
      <c r="Q77" s="136"/>
      <c r="R77" s="136"/>
      <c r="S77" s="136"/>
      <c r="T77" s="383"/>
      <c r="U77" s="383"/>
      <c r="V77" s="136"/>
      <c r="W77" s="181"/>
    </row>
    <row r="78" spans="1:23" ht="30" customHeight="1">
      <c r="A78" s="211" t="s">
        <v>154</v>
      </c>
      <c r="B78" s="294" t="s">
        <v>184</v>
      </c>
      <c r="C78" s="294" t="s">
        <v>184</v>
      </c>
      <c r="D78" s="297" t="s">
        <v>192</v>
      </c>
      <c r="E78" s="251" t="s">
        <v>131</v>
      </c>
      <c r="F78" s="348">
        <v>1983</v>
      </c>
      <c r="G78" s="348">
        <v>613</v>
      </c>
      <c r="H78" s="210" t="s">
        <v>134</v>
      </c>
      <c r="I78" s="196" t="s">
        <v>159</v>
      </c>
      <c r="J78" s="348">
        <v>613</v>
      </c>
      <c r="K78" s="104">
        <v>2024</v>
      </c>
      <c r="L78" s="30">
        <v>0</v>
      </c>
      <c r="M78" s="131"/>
      <c r="N78" s="131"/>
      <c r="O78" s="139"/>
      <c r="P78" s="139"/>
      <c r="Q78" s="136"/>
      <c r="R78" s="136"/>
      <c r="S78" s="136"/>
      <c r="T78" s="383"/>
      <c r="U78" s="383"/>
      <c r="V78" s="136"/>
      <c r="W78" s="181"/>
    </row>
    <row r="79" spans="1:23" ht="30" customHeight="1">
      <c r="A79" s="211" t="s">
        <v>154</v>
      </c>
      <c r="B79" s="294" t="s">
        <v>184</v>
      </c>
      <c r="C79" s="294" t="s">
        <v>184</v>
      </c>
      <c r="D79" s="297" t="s">
        <v>193</v>
      </c>
      <c r="E79" s="251" t="s">
        <v>133</v>
      </c>
      <c r="F79" s="348">
        <v>12438</v>
      </c>
      <c r="G79" s="348">
        <v>728</v>
      </c>
      <c r="H79" s="210" t="s">
        <v>134</v>
      </c>
      <c r="I79" s="196" t="s">
        <v>159</v>
      </c>
      <c r="J79" s="348">
        <v>728</v>
      </c>
      <c r="K79" s="104">
        <v>2024</v>
      </c>
      <c r="L79" s="30">
        <v>0</v>
      </c>
      <c r="M79" s="131"/>
      <c r="N79" s="131"/>
      <c r="O79" s="139"/>
      <c r="P79" s="139"/>
      <c r="Q79" s="136"/>
      <c r="R79" s="136"/>
      <c r="S79" s="136"/>
      <c r="T79" s="383"/>
      <c r="U79" s="383"/>
      <c r="V79" s="136"/>
      <c r="W79" s="181"/>
    </row>
    <row r="80" spans="1:23" ht="30" customHeight="1">
      <c r="A80" s="211" t="s">
        <v>154</v>
      </c>
      <c r="B80" s="294" t="s">
        <v>184</v>
      </c>
      <c r="C80" s="294" t="s">
        <v>184</v>
      </c>
      <c r="D80" s="297" t="s">
        <v>194</v>
      </c>
      <c r="E80" s="251" t="s">
        <v>133</v>
      </c>
      <c r="F80" s="348">
        <v>893</v>
      </c>
      <c r="G80" s="348">
        <v>12</v>
      </c>
      <c r="H80" s="210" t="s">
        <v>134</v>
      </c>
      <c r="I80" s="196" t="s">
        <v>159</v>
      </c>
      <c r="J80" s="348">
        <v>12</v>
      </c>
      <c r="K80" s="104">
        <v>2024</v>
      </c>
      <c r="L80" s="30">
        <v>0</v>
      </c>
      <c r="M80" s="131"/>
      <c r="N80" s="131"/>
      <c r="O80" s="139"/>
      <c r="P80" s="139"/>
      <c r="Q80" s="136"/>
      <c r="R80" s="136"/>
      <c r="S80" s="136"/>
      <c r="T80" s="383"/>
      <c r="U80" s="383"/>
      <c r="V80" s="136"/>
      <c r="W80" s="181"/>
    </row>
    <row r="81" spans="1:23" ht="30" customHeight="1">
      <c r="A81" s="211" t="s">
        <v>154</v>
      </c>
      <c r="B81" s="298" t="s">
        <v>184</v>
      </c>
      <c r="C81" s="298" t="s">
        <v>196</v>
      </c>
      <c r="D81" s="299" t="s">
        <v>197</v>
      </c>
      <c r="E81" s="252" t="s">
        <v>133</v>
      </c>
      <c r="F81" s="348">
        <v>5750</v>
      </c>
      <c r="G81" s="348">
        <v>159</v>
      </c>
      <c r="H81" s="210" t="s">
        <v>66</v>
      </c>
      <c r="I81" s="196" t="s">
        <v>159</v>
      </c>
      <c r="J81" s="348">
        <v>159</v>
      </c>
      <c r="K81" s="104">
        <v>2024</v>
      </c>
      <c r="L81" s="30">
        <v>0</v>
      </c>
      <c r="M81" s="131"/>
      <c r="N81" s="131"/>
      <c r="O81" s="139"/>
      <c r="P81" s="139"/>
      <c r="Q81" s="136"/>
      <c r="R81" s="136"/>
      <c r="S81" s="136"/>
      <c r="T81" s="383"/>
      <c r="U81" s="383"/>
      <c r="V81" s="136"/>
      <c r="W81" s="181"/>
    </row>
    <row r="82" spans="1:23" ht="30" customHeight="1">
      <c r="A82" s="211" t="s">
        <v>154</v>
      </c>
      <c r="B82" s="298" t="s">
        <v>184</v>
      </c>
      <c r="C82" s="298" t="s">
        <v>196</v>
      </c>
      <c r="D82" s="300" t="s">
        <v>198</v>
      </c>
      <c r="E82" s="253" t="s">
        <v>133</v>
      </c>
      <c r="F82" s="348">
        <v>1222</v>
      </c>
      <c r="G82" s="348">
        <v>27</v>
      </c>
      <c r="H82" s="210" t="s">
        <v>66</v>
      </c>
      <c r="I82" s="196" t="s">
        <v>159</v>
      </c>
      <c r="J82" s="348">
        <v>27</v>
      </c>
      <c r="K82" s="104">
        <v>2024</v>
      </c>
      <c r="L82" s="30">
        <v>0</v>
      </c>
      <c r="M82" s="131"/>
      <c r="N82" s="131"/>
      <c r="O82" s="139"/>
      <c r="P82" s="139"/>
      <c r="Q82" s="136"/>
      <c r="R82" s="136"/>
      <c r="S82" s="136"/>
      <c r="T82" s="383"/>
      <c r="U82" s="383"/>
      <c r="V82" s="136"/>
      <c r="W82" s="181"/>
    </row>
    <row r="83" spans="1:23" ht="30" customHeight="1">
      <c r="A83" s="211" t="s">
        <v>154</v>
      </c>
      <c r="B83" s="298" t="s">
        <v>184</v>
      </c>
      <c r="C83" s="298" t="s">
        <v>196</v>
      </c>
      <c r="D83" s="300" t="s">
        <v>199</v>
      </c>
      <c r="E83" s="253" t="s">
        <v>133</v>
      </c>
      <c r="F83" s="348">
        <v>1368</v>
      </c>
      <c r="G83" s="348">
        <v>425</v>
      </c>
      <c r="H83" s="210" t="s">
        <v>66</v>
      </c>
      <c r="I83" s="196" t="s">
        <v>159</v>
      </c>
      <c r="J83" s="348">
        <v>425</v>
      </c>
      <c r="K83" s="104">
        <v>2024</v>
      </c>
      <c r="L83" s="30">
        <v>0</v>
      </c>
      <c r="M83" s="131"/>
      <c r="N83" s="131"/>
      <c r="O83" s="139"/>
      <c r="P83" s="139"/>
      <c r="Q83" s="136"/>
      <c r="R83" s="136"/>
      <c r="S83" s="136"/>
      <c r="T83" s="383"/>
      <c r="U83" s="383"/>
      <c r="V83" s="136"/>
      <c r="W83" s="181"/>
    </row>
    <row r="84" spans="1:23" ht="30" customHeight="1">
      <c r="A84" s="211" t="s">
        <v>154</v>
      </c>
      <c r="B84" s="298" t="s">
        <v>184</v>
      </c>
      <c r="C84" s="298" t="s">
        <v>196</v>
      </c>
      <c r="D84" s="301" t="s">
        <v>200</v>
      </c>
      <c r="E84" s="254" t="s">
        <v>133</v>
      </c>
      <c r="F84" s="348">
        <v>86647</v>
      </c>
      <c r="G84" s="348">
        <v>1755</v>
      </c>
      <c r="H84" s="210" t="s">
        <v>66</v>
      </c>
      <c r="I84" s="196" t="s">
        <v>159</v>
      </c>
      <c r="J84" s="348">
        <v>1755</v>
      </c>
      <c r="K84" s="104">
        <v>2024</v>
      </c>
      <c r="L84" s="30">
        <v>0</v>
      </c>
      <c r="M84" s="131"/>
      <c r="N84" s="131"/>
      <c r="O84" s="139"/>
      <c r="P84" s="139"/>
      <c r="Q84" s="136"/>
      <c r="R84" s="136"/>
      <c r="S84" s="136"/>
      <c r="T84" s="383"/>
      <c r="U84" s="383"/>
      <c r="V84" s="136"/>
      <c r="W84" s="181"/>
    </row>
    <row r="85" spans="1:23" ht="30" customHeight="1">
      <c r="A85" s="211" t="s">
        <v>154</v>
      </c>
      <c r="B85" s="298" t="s">
        <v>184</v>
      </c>
      <c r="C85" s="298" t="s">
        <v>196</v>
      </c>
      <c r="D85" s="297" t="s">
        <v>201</v>
      </c>
      <c r="E85" s="251" t="s">
        <v>133</v>
      </c>
      <c r="F85" s="348">
        <v>3883</v>
      </c>
      <c r="G85" s="348">
        <v>50</v>
      </c>
      <c r="H85" s="210" t="s">
        <v>66</v>
      </c>
      <c r="I85" s="196" t="s">
        <v>159</v>
      </c>
      <c r="J85" s="348">
        <v>50</v>
      </c>
      <c r="K85" s="104">
        <v>2024</v>
      </c>
      <c r="L85" s="30">
        <v>0</v>
      </c>
      <c r="M85" s="131"/>
      <c r="N85" s="131"/>
      <c r="O85" s="139"/>
      <c r="P85" s="139"/>
      <c r="Q85" s="136"/>
      <c r="R85" s="136"/>
      <c r="S85" s="136"/>
      <c r="T85" s="383"/>
      <c r="U85" s="383"/>
      <c r="V85" s="136"/>
      <c r="W85" s="181"/>
    </row>
    <row r="86" spans="1:23" ht="30" customHeight="1">
      <c r="A86" s="211" t="s">
        <v>154</v>
      </c>
      <c r="B86" s="298" t="s">
        <v>184</v>
      </c>
      <c r="C86" s="298" t="s">
        <v>196</v>
      </c>
      <c r="D86" s="297" t="s">
        <v>202</v>
      </c>
      <c r="E86" s="251" t="s">
        <v>133</v>
      </c>
      <c r="F86" s="348">
        <v>9567</v>
      </c>
      <c r="G86" s="348">
        <v>570</v>
      </c>
      <c r="H86" s="210" t="s">
        <v>66</v>
      </c>
      <c r="I86" s="196" t="s">
        <v>159</v>
      </c>
      <c r="J86" s="348">
        <v>570</v>
      </c>
      <c r="K86" s="104">
        <v>2024</v>
      </c>
      <c r="L86" s="30">
        <v>0</v>
      </c>
      <c r="M86" s="131"/>
      <c r="N86" s="131"/>
      <c r="O86" s="139"/>
      <c r="P86" s="139"/>
      <c r="Q86" s="136"/>
      <c r="R86" s="136"/>
      <c r="S86" s="136"/>
      <c r="T86" s="383"/>
      <c r="U86" s="383"/>
      <c r="V86" s="136"/>
      <c r="W86" s="181"/>
    </row>
    <row r="87" spans="1:23" ht="30" customHeight="1">
      <c r="A87" s="211" t="s">
        <v>154</v>
      </c>
      <c r="B87" s="298" t="s">
        <v>184</v>
      </c>
      <c r="C87" s="298" t="s">
        <v>196</v>
      </c>
      <c r="D87" s="303" t="s">
        <v>203</v>
      </c>
      <c r="E87" s="255" t="s">
        <v>133</v>
      </c>
      <c r="F87" s="348">
        <v>13884</v>
      </c>
      <c r="G87" s="348">
        <v>80</v>
      </c>
      <c r="H87" s="210" t="s">
        <v>66</v>
      </c>
      <c r="I87" s="196" t="s">
        <v>159</v>
      </c>
      <c r="J87" s="348">
        <v>80</v>
      </c>
      <c r="K87" s="104">
        <v>2024</v>
      </c>
      <c r="L87" s="30">
        <v>0</v>
      </c>
      <c r="M87" s="131"/>
      <c r="N87" s="131"/>
      <c r="O87" s="139"/>
      <c r="P87" s="139"/>
      <c r="Q87" s="136"/>
      <c r="R87" s="136"/>
      <c r="S87" s="136"/>
      <c r="T87" s="383"/>
      <c r="U87" s="383"/>
      <c r="V87" s="136"/>
      <c r="W87" s="181"/>
    </row>
    <row r="88" spans="1:23" ht="30" customHeight="1">
      <c r="A88" s="211" t="s">
        <v>154</v>
      </c>
      <c r="B88" s="298" t="s">
        <v>184</v>
      </c>
      <c r="C88" s="298" t="s">
        <v>196</v>
      </c>
      <c r="D88" s="303" t="s">
        <v>204</v>
      </c>
      <c r="E88" s="255" t="s">
        <v>133</v>
      </c>
      <c r="F88" s="348">
        <v>75455</v>
      </c>
      <c r="G88" s="348">
        <v>128</v>
      </c>
      <c r="H88" s="210" t="s">
        <v>66</v>
      </c>
      <c r="I88" s="196" t="s">
        <v>159</v>
      </c>
      <c r="J88" s="348">
        <v>128</v>
      </c>
      <c r="K88" s="104">
        <v>2024</v>
      </c>
      <c r="L88" s="30">
        <v>0</v>
      </c>
      <c r="M88" s="131"/>
      <c r="N88" s="131"/>
      <c r="O88" s="139"/>
      <c r="P88" s="139"/>
      <c r="Q88" s="136"/>
      <c r="R88" s="136"/>
      <c r="S88" s="136"/>
      <c r="T88" s="383"/>
      <c r="U88" s="383"/>
      <c r="V88" s="136"/>
      <c r="W88" s="181"/>
    </row>
    <row r="89" spans="1:23" ht="30" customHeight="1">
      <c r="A89" s="211" t="s">
        <v>154</v>
      </c>
      <c r="B89" s="302" t="s">
        <v>205</v>
      </c>
      <c r="C89" s="302"/>
      <c r="D89" s="303" t="s">
        <v>206</v>
      </c>
      <c r="E89" s="255" t="s">
        <v>212</v>
      </c>
      <c r="F89" s="348">
        <v>6646</v>
      </c>
      <c r="G89" s="348">
        <v>87</v>
      </c>
      <c r="H89" s="210" t="s">
        <v>134</v>
      </c>
      <c r="I89" s="196" t="s">
        <v>159</v>
      </c>
      <c r="J89" s="348">
        <v>87</v>
      </c>
      <c r="K89" s="104">
        <v>2024</v>
      </c>
      <c r="L89" s="30">
        <v>0</v>
      </c>
      <c r="M89" s="131"/>
      <c r="N89" s="131"/>
      <c r="O89" s="139"/>
      <c r="P89" s="139"/>
      <c r="Q89" s="136"/>
      <c r="R89" s="136"/>
      <c r="S89" s="136"/>
      <c r="T89" s="383"/>
      <c r="U89" s="383"/>
      <c r="V89" s="136"/>
      <c r="W89" s="181"/>
    </row>
    <row r="90" spans="1:23" ht="30" customHeight="1">
      <c r="A90" s="211" t="s">
        <v>154</v>
      </c>
      <c r="B90" s="302" t="s">
        <v>205</v>
      </c>
      <c r="C90" s="304"/>
      <c r="D90" s="305" t="s">
        <v>207</v>
      </c>
      <c r="E90" s="256" t="s">
        <v>133</v>
      </c>
      <c r="F90" s="348">
        <v>1488</v>
      </c>
      <c r="G90" s="348">
        <v>121</v>
      </c>
      <c r="H90" s="210" t="s">
        <v>134</v>
      </c>
      <c r="I90" s="196" t="s">
        <v>159</v>
      </c>
      <c r="J90" s="348">
        <v>121</v>
      </c>
      <c r="K90" s="104">
        <v>2024</v>
      </c>
      <c r="L90" s="30">
        <v>0</v>
      </c>
      <c r="M90" s="131"/>
      <c r="N90" s="131"/>
      <c r="O90" s="139"/>
      <c r="P90" s="139"/>
      <c r="Q90" s="136"/>
      <c r="R90" s="136"/>
      <c r="S90" s="136"/>
      <c r="T90" s="383"/>
      <c r="U90" s="383"/>
      <c r="V90" s="136"/>
      <c r="W90" s="181"/>
    </row>
    <row r="91" spans="1:23" ht="30" customHeight="1">
      <c r="A91" s="211" t="s">
        <v>154</v>
      </c>
      <c r="B91" s="302" t="s">
        <v>205</v>
      </c>
      <c r="C91" s="304"/>
      <c r="D91" s="305" t="s">
        <v>208</v>
      </c>
      <c r="E91" s="256" t="s">
        <v>133</v>
      </c>
      <c r="F91" s="348">
        <v>8294</v>
      </c>
      <c r="G91" s="348">
        <v>1204</v>
      </c>
      <c r="H91" s="210" t="s">
        <v>134</v>
      </c>
      <c r="I91" s="196" t="s">
        <v>159</v>
      </c>
      <c r="J91" s="348">
        <v>1204</v>
      </c>
      <c r="K91" s="104">
        <v>2024</v>
      </c>
      <c r="L91" s="30">
        <v>0</v>
      </c>
      <c r="M91" s="131"/>
      <c r="N91" s="131"/>
      <c r="O91" s="139"/>
      <c r="P91" s="139"/>
      <c r="Q91" s="136"/>
      <c r="R91" s="136"/>
      <c r="S91" s="136"/>
      <c r="T91" s="383"/>
      <c r="U91" s="383"/>
      <c r="V91" s="136"/>
      <c r="W91" s="181"/>
    </row>
    <row r="92" spans="1:23" ht="30" customHeight="1">
      <c r="A92" s="211" t="s">
        <v>154</v>
      </c>
      <c r="B92" s="302" t="s">
        <v>205</v>
      </c>
      <c r="C92" s="306"/>
      <c r="D92" s="307" t="s">
        <v>209</v>
      </c>
      <c r="E92" s="257" t="s">
        <v>133</v>
      </c>
      <c r="F92" s="348">
        <v>16776</v>
      </c>
      <c r="G92" s="348">
        <v>228</v>
      </c>
      <c r="H92" s="210" t="s">
        <v>134</v>
      </c>
      <c r="I92" s="196" t="s">
        <v>159</v>
      </c>
      <c r="J92" s="348">
        <v>228</v>
      </c>
      <c r="K92" s="104">
        <v>2024</v>
      </c>
      <c r="L92" s="30">
        <v>0</v>
      </c>
      <c r="M92" s="131"/>
      <c r="N92" s="131"/>
      <c r="O92" s="139"/>
      <c r="P92" s="139"/>
      <c r="Q92" s="136"/>
      <c r="R92" s="136"/>
      <c r="S92" s="136"/>
      <c r="T92" s="383"/>
      <c r="U92" s="383"/>
      <c r="V92" s="136"/>
      <c r="W92" s="181"/>
    </row>
    <row r="93" spans="1:23" ht="30" customHeight="1">
      <c r="A93" s="211" t="s">
        <v>154</v>
      </c>
      <c r="B93" s="302" t="s">
        <v>205</v>
      </c>
      <c r="C93" s="306"/>
      <c r="D93" s="307" t="s">
        <v>210</v>
      </c>
      <c r="E93" s="257" t="s">
        <v>133</v>
      </c>
      <c r="F93" s="348">
        <v>44628</v>
      </c>
      <c r="G93" s="348">
        <v>113</v>
      </c>
      <c r="H93" s="210" t="s">
        <v>134</v>
      </c>
      <c r="I93" s="196" t="s">
        <v>159</v>
      </c>
      <c r="J93" s="348">
        <v>113</v>
      </c>
      <c r="K93" s="104">
        <v>2024</v>
      </c>
      <c r="L93" s="30">
        <v>0</v>
      </c>
      <c r="M93" s="131"/>
      <c r="N93" s="131"/>
      <c r="O93" s="139"/>
      <c r="P93" s="139"/>
      <c r="Q93" s="136"/>
      <c r="R93" s="136"/>
      <c r="S93" s="136"/>
      <c r="T93" s="383"/>
      <c r="U93" s="383"/>
      <c r="V93" s="136"/>
      <c r="W93" s="181"/>
    </row>
    <row r="94" spans="1:23" ht="30" customHeight="1">
      <c r="A94" s="211" t="s">
        <v>154</v>
      </c>
      <c r="B94" s="302" t="s">
        <v>205</v>
      </c>
      <c r="C94" s="306"/>
      <c r="D94" s="307" t="s">
        <v>211</v>
      </c>
      <c r="E94" s="257" t="s">
        <v>133</v>
      </c>
      <c r="F94" s="348">
        <v>141521</v>
      </c>
      <c r="G94" s="348">
        <v>934</v>
      </c>
      <c r="H94" s="210" t="s">
        <v>134</v>
      </c>
      <c r="I94" s="196" t="s">
        <v>159</v>
      </c>
      <c r="J94" s="348">
        <v>934</v>
      </c>
      <c r="K94" s="104">
        <v>2024</v>
      </c>
      <c r="L94" s="30">
        <v>0</v>
      </c>
      <c r="M94" s="131"/>
      <c r="N94" s="131"/>
      <c r="O94" s="139"/>
      <c r="P94" s="139"/>
      <c r="Q94" s="136"/>
      <c r="R94" s="136"/>
      <c r="S94" s="136"/>
      <c r="T94" s="383"/>
      <c r="U94" s="383"/>
      <c r="V94" s="136"/>
      <c r="W94" s="181"/>
    </row>
    <row r="95" spans="1:23" ht="30" customHeight="1">
      <c r="A95" s="152" t="s">
        <v>38</v>
      </c>
      <c r="B95" s="147"/>
      <c r="C95" s="147"/>
      <c r="D95" s="148" t="str">
        <f>COUNTA(D52:D94)&amp;"필지"</f>
        <v>43필지</v>
      </c>
      <c r="E95" s="148"/>
      <c r="F95" s="170">
        <f>SUM(F52:F94)</f>
        <v>831488</v>
      </c>
      <c r="G95" s="170">
        <f>SUM(G52:G94)</f>
        <v>16573</v>
      </c>
      <c r="H95" s="148"/>
      <c r="I95" s="148"/>
      <c r="J95" s="170">
        <f>SUM(J52:J94)</f>
        <v>16573</v>
      </c>
      <c r="K95" s="70"/>
      <c r="L95" s="70"/>
      <c r="M95" s="130"/>
      <c r="N95" s="130"/>
      <c r="O95" s="143"/>
      <c r="P95" s="143"/>
      <c r="Q95" s="136"/>
      <c r="R95" s="136"/>
      <c r="S95" s="136"/>
      <c r="T95" s="383"/>
      <c r="U95" s="383"/>
      <c r="V95" s="136"/>
      <c r="W95" s="181"/>
    </row>
    <row r="96" spans="1:23" s="189" customFormat="1" ht="30" customHeight="1">
      <c r="A96" s="209" t="s">
        <v>213</v>
      </c>
      <c r="B96" s="210" t="s">
        <v>214</v>
      </c>
      <c r="C96" s="210" t="s">
        <v>215</v>
      </c>
      <c r="D96" s="210">
        <v>831</v>
      </c>
      <c r="E96" s="210" t="s">
        <v>212</v>
      </c>
      <c r="F96" s="214">
        <v>185</v>
      </c>
      <c r="G96" s="214">
        <v>22</v>
      </c>
      <c r="H96" s="210" t="s">
        <v>66</v>
      </c>
      <c r="I96" s="196" t="s">
        <v>159</v>
      </c>
      <c r="J96" s="214">
        <v>22</v>
      </c>
      <c r="K96" s="103">
        <v>2024</v>
      </c>
      <c r="L96" s="30">
        <v>0</v>
      </c>
      <c r="M96" s="157"/>
      <c r="N96" s="157"/>
      <c r="O96" s="140"/>
      <c r="P96" s="140"/>
      <c r="Q96" s="136"/>
      <c r="R96" s="136"/>
      <c r="S96" s="136"/>
      <c r="T96" s="383"/>
      <c r="U96" s="383"/>
      <c r="V96" s="138"/>
      <c r="W96" s="183"/>
    </row>
    <row r="97" spans="1:23" s="189" customFormat="1" ht="30" customHeight="1">
      <c r="A97" s="209" t="s">
        <v>213</v>
      </c>
      <c r="B97" s="210" t="s">
        <v>214</v>
      </c>
      <c r="C97" s="210" t="s">
        <v>215</v>
      </c>
      <c r="D97" s="210">
        <v>810</v>
      </c>
      <c r="E97" s="210" t="s">
        <v>219</v>
      </c>
      <c r="F97" s="214">
        <v>2625</v>
      </c>
      <c r="G97" s="214">
        <v>39</v>
      </c>
      <c r="H97" s="210" t="s">
        <v>66</v>
      </c>
      <c r="I97" s="196" t="s">
        <v>159</v>
      </c>
      <c r="J97" s="214">
        <v>39</v>
      </c>
      <c r="K97" s="103">
        <v>2024</v>
      </c>
      <c r="L97" s="30">
        <v>0</v>
      </c>
      <c r="M97" s="157"/>
      <c r="N97" s="157"/>
      <c r="O97" s="140"/>
      <c r="P97" s="140"/>
      <c r="Q97" s="136"/>
      <c r="R97" s="136"/>
      <c r="S97" s="136"/>
      <c r="T97" s="383"/>
      <c r="U97" s="383"/>
      <c r="V97" s="138"/>
      <c r="W97" s="183"/>
    </row>
    <row r="98" spans="1:23" s="189" customFormat="1" ht="30" customHeight="1">
      <c r="A98" s="209" t="s">
        <v>213</v>
      </c>
      <c r="B98" s="210" t="s">
        <v>214</v>
      </c>
      <c r="C98" s="210" t="s">
        <v>215</v>
      </c>
      <c r="D98" s="261" t="s">
        <v>216</v>
      </c>
      <c r="E98" s="210" t="s">
        <v>131</v>
      </c>
      <c r="F98" s="260">
        <v>3281</v>
      </c>
      <c r="G98" s="260">
        <v>1540</v>
      </c>
      <c r="H98" s="210" t="s">
        <v>66</v>
      </c>
      <c r="I98" s="196" t="s">
        <v>159</v>
      </c>
      <c r="J98" s="260">
        <v>1540</v>
      </c>
      <c r="K98" s="103">
        <v>2024</v>
      </c>
      <c r="L98" s="30">
        <v>0</v>
      </c>
      <c r="M98" s="157"/>
      <c r="N98" s="157"/>
      <c r="O98" s="140"/>
      <c r="P98" s="140"/>
      <c r="Q98" s="136"/>
      <c r="R98" s="136"/>
      <c r="S98" s="136"/>
      <c r="T98" s="383"/>
      <c r="U98" s="383"/>
      <c r="V98" s="138"/>
      <c r="W98" s="183"/>
    </row>
    <row r="99" spans="1:23" s="189" customFormat="1" ht="30" customHeight="1">
      <c r="A99" s="209" t="s">
        <v>213</v>
      </c>
      <c r="B99" s="210" t="s">
        <v>214</v>
      </c>
      <c r="C99" s="210" t="s">
        <v>215</v>
      </c>
      <c r="D99" s="210" t="s">
        <v>217</v>
      </c>
      <c r="E99" s="210" t="s">
        <v>133</v>
      </c>
      <c r="F99" s="260">
        <v>17786</v>
      </c>
      <c r="G99" s="260">
        <v>864</v>
      </c>
      <c r="H99" s="210" t="s">
        <v>66</v>
      </c>
      <c r="I99" s="196" t="s">
        <v>159</v>
      </c>
      <c r="J99" s="260">
        <v>864</v>
      </c>
      <c r="K99" s="103">
        <v>2024</v>
      </c>
      <c r="L99" s="30">
        <v>0</v>
      </c>
      <c r="M99" s="157"/>
      <c r="N99" s="157"/>
      <c r="O99" s="140"/>
      <c r="P99" s="140"/>
      <c r="Q99" s="136"/>
      <c r="R99" s="136"/>
      <c r="S99" s="136"/>
      <c r="T99" s="383"/>
      <c r="U99" s="383"/>
      <c r="V99" s="138"/>
      <c r="W99" s="183"/>
    </row>
    <row r="100" spans="1:23" s="189" customFormat="1" ht="30" customHeight="1">
      <c r="A100" s="209" t="s">
        <v>213</v>
      </c>
      <c r="B100" s="210" t="s">
        <v>214</v>
      </c>
      <c r="C100" s="210" t="s">
        <v>215</v>
      </c>
      <c r="D100" s="210" t="s">
        <v>218</v>
      </c>
      <c r="E100" s="210" t="s">
        <v>131</v>
      </c>
      <c r="F100" s="260">
        <v>694</v>
      </c>
      <c r="G100" s="260">
        <v>46</v>
      </c>
      <c r="H100" s="210" t="s">
        <v>66</v>
      </c>
      <c r="I100" s="196" t="s">
        <v>159</v>
      </c>
      <c r="J100" s="260">
        <v>46</v>
      </c>
      <c r="K100" s="103">
        <v>2024</v>
      </c>
      <c r="L100" s="30">
        <v>0</v>
      </c>
      <c r="M100" s="157"/>
      <c r="N100" s="157"/>
      <c r="O100" s="140"/>
      <c r="P100" s="140"/>
      <c r="Q100" s="136"/>
      <c r="R100" s="136"/>
      <c r="S100" s="136"/>
      <c r="T100" s="383"/>
      <c r="U100" s="383"/>
      <c r="V100" s="138"/>
      <c r="W100" s="183"/>
    </row>
    <row r="101" spans="1:23" s="189" customFormat="1" ht="30" customHeight="1">
      <c r="A101" s="209" t="s">
        <v>213</v>
      </c>
      <c r="B101" s="210" t="s">
        <v>220</v>
      </c>
      <c r="C101" s="210" t="s">
        <v>221</v>
      </c>
      <c r="D101" s="210" t="s">
        <v>222</v>
      </c>
      <c r="E101" s="210" t="s">
        <v>133</v>
      </c>
      <c r="F101" s="260">
        <v>35700</v>
      </c>
      <c r="G101" s="260">
        <v>335</v>
      </c>
      <c r="H101" s="210" t="s">
        <v>134</v>
      </c>
      <c r="I101" s="196" t="s">
        <v>159</v>
      </c>
      <c r="J101" s="260">
        <v>335</v>
      </c>
      <c r="K101" s="103">
        <v>2024</v>
      </c>
      <c r="L101" s="30">
        <v>0</v>
      </c>
      <c r="M101" s="157"/>
      <c r="N101" s="157"/>
      <c r="O101" s="140"/>
      <c r="P101" s="140"/>
      <c r="Q101" s="136"/>
      <c r="R101" s="136"/>
      <c r="S101" s="136"/>
      <c r="T101" s="383"/>
      <c r="U101" s="383"/>
      <c r="V101" s="138"/>
      <c r="W101" s="183"/>
    </row>
    <row r="102" spans="1:23" s="189" customFormat="1" ht="30" customHeight="1">
      <c r="A102" s="209" t="s">
        <v>213</v>
      </c>
      <c r="B102" s="210" t="s">
        <v>220</v>
      </c>
      <c r="C102" s="210" t="s">
        <v>221</v>
      </c>
      <c r="D102" s="210">
        <v>527</v>
      </c>
      <c r="E102" s="210" t="s">
        <v>132</v>
      </c>
      <c r="F102" s="260">
        <v>291</v>
      </c>
      <c r="G102" s="260">
        <v>17</v>
      </c>
      <c r="H102" s="210" t="s">
        <v>134</v>
      </c>
      <c r="I102" s="196" t="s">
        <v>159</v>
      </c>
      <c r="J102" s="260">
        <v>17</v>
      </c>
      <c r="K102" s="103">
        <v>2024</v>
      </c>
      <c r="L102" s="30">
        <v>0</v>
      </c>
      <c r="M102" s="157"/>
      <c r="N102" s="157"/>
      <c r="O102" s="140"/>
      <c r="P102" s="140"/>
      <c r="Q102" s="136"/>
      <c r="R102" s="136"/>
      <c r="S102" s="136"/>
      <c r="T102" s="383"/>
      <c r="U102" s="383"/>
      <c r="V102" s="138"/>
      <c r="W102" s="183"/>
    </row>
    <row r="103" spans="1:23" s="189" customFormat="1" ht="30" customHeight="1">
      <c r="A103" s="209" t="s">
        <v>213</v>
      </c>
      <c r="B103" s="210" t="s">
        <v>220</v>
      </c>
      <c r="C103" s="210" t="s">
        <v>221</v>
      </c>
      <c r="D103" s="210" t="s">
        <v>223</v>
      </c>
      <c r="E103" s="210" t="s">
        <v>133</v>
      </c>
      <c r="F103" s="260">
        <v>148364</v>
      </c>
      <c r="G103" s="260">
        <v>1055</v>
      </c>
      <c r="H103" s="210" t="s">
        <v>134</v>
      </c>
      <c r="I103" s="196" t="s">
        <v>159</v>
      </c>
      <c r="J103" s="260">
        <v>1055</v>
      </c>
      <c r="K103" s="103">
        <v>2024</v>
      </c>
      <c r="L103" s="30">
        <v>0</v>
      </c>
      <c r="M103" s="157"/>
      <c r="N103" s="157"/>
      <c r="O103" s="140"/>
      <c r="P103" s="140"/>
      <c r="Q103" s="136"/>
      <c r="R103" s="136"/>
      <c r="S103" s="136"/>
      <c r="T103" s="383"/>
      <c r="U103" s="383"/>
      <c r="V103" s="138"/>
      <c r="W103" s="183"/>
    </row>
    <row r="104" spans="1:23" s="189" customFormat="1" ht="30" customHeight="1">
      <c r="A104" s="209" t="s">
        <v>213</v>
      </c>
      <c r="B104" s="210" t="s">
        <v>220</v>
      </c>
      <c r="C104" s="210" t="s">
        <v>221</v>
      </c>
      <c r="D104" s="210" t="s">
        <v>224</v>
      </c>
      <c r="E104" s="210" t="s">
        <v>133</v>
      </c>
      <c r="F104" s="260">
        <v>9223</v>
      </c>
      <c r="G104" s="260">
        <v>161</v>
      </c>
      <c r="H104" s="210" t="s">
        <v>134</v>
      </c>
      <c r="I104" s="196" t="s">
        <v>159</v>
      </c>
      <c r="J104" s="260">
        <v>161</v>
      </c>
      <c r="K104" s="103">
        <v>2024</v>
      </c>
      <c r="L104" s="30">
        <v>0</v>
      </c>
      <c r="M104" s="157"/>
      <c r="N104" s="157"/>
      <c r="O104" s="140"/>
      <c r="P104" s="140"/>
      <c r="Q104" s="136"/>
      <c r="R104" s="136"/>
      <c r="S104" s="136"/>
      <c r="T104" s="383"/>
      <c r="U104" s="383"/>
      <c r="V104" s="138"/>
      <c r="W104" s="183"/>
    </row>
    <row r="105" spans="1:23" s="189" customFormat="1" ht="30" customHeight="1">
      <c r="A105" s="209" t="s">
        <v>213</v>
      </c>
      <c r="B105" s="210" t="s">
        <v>225</v>
      </c>
      <c r="C105" s="210" t="s">
        <v>226</v>
      </c>
      <c r="D105" s="210" t="s">
        <v>227</v>
      </c>
      <c r="E105" s="210" t="s">
        <v>133</v>
      </c>
      <c r="F105" s="347">
        <v>60457</v>
      </c>
      <c r="G105" s="260">
        <v>739</v>
      </c>
      <c r="H105" s="210" t="s">
        <v>66</v>
      </c>
      <c r="I105" s="196" t="s">
        <v>159</v>
      </c>
      <c r="J105" s="260">
        <v>739</v>
      </c>
      <c r="K105" s="103">
        <v>2024</v>
      </c>
      <c r="L105" s="30">
        <v>0</v>
      </c>
      <c r="M105" s="157"/>
      <c r="N105" s="157"/>
      <c r="O105" s="140"/>
      <c r="P105" s="140"/>
      <c r="Q105" s="136"/>
      <c r="R105" s="136"/>
      <c r="S105" s="136"/>
      <c r="T105" s="383"/>
      <c r="U105" s="383"/>
      <c r="V105" s="138"/>
      <c r="W105" s="183"/>
    </row>
    <row r="106" spans="1:23" s="189" customFormat="1" ht="30" customHeight="1">
      <c r="A106" s="209" t="s">
        <v>213</v>
      </c>
      <c r="B106" s="210" t="s">
        <v>225</v>
      </c>
      <c r="C106" s="210" t="s">
        <v>226</v>
      </c>
      <c r="D106" s="210" t="s">
        <v>228</v>
      </c>
      <c r="E106" s="210" t="s">
        <v>133</v>
      </c>
      <c r="F106" s="347">
        <v>1199405</v>
      </c>
      <c r="G106" s="260">
        <v>382</v>
      </c>
      <c r="H106" s="210" t="s">
        <v>66</v>
      </c>
      <c r="I106" s="196" t="s">
        <v>159</v>
      </c>
      <c r="J106" s="260">
        <v>382</v>
      </c>
      <c r="K106" s="103">
        <v>2024</v>
      </c>
      <c r="L106" s="30">
        <v>0</v>
      </c>
      <c r="M106" s="157"/>
      <c r="N106" s="157"/>
      <c r="O106" s="140"/>
      <c r="P106" s="140"/>
      <c r="Q106" s="136"/>
      <c r="R106" s="136"/>
      <c r="S106" s="136"/>
      <c r="T106" s="383"/>
      <c r="U106" s="383"/>
      <c r="V106" s="138"/>
      <c r="W106" s="183"/>
    </row>
    <row r="107" spans="1:23" s="189" customFormat="1" ht="30" customHeight="1">
      <c r="A107" s="209" t="s">
        <v>213</v>
      </c>
      <c r="B107" s="210" t="s">
        <v>225</v>
      </c>
      <c r="C107" s="210" t="s">
        <v>226</v>
      </c>
      <c r="D107" s="346" t="s">
        <v>229</v>
      </c>
      <c r="E107" s="210" t="s">
        <v>132</v>
      </c>
      <c r="F107" s="347">
        <v>2539</v>
      </c>
      <c r="G107" s="260">
        <v>40</v>
      </c>
      <c r="H107" s="210" t="s">
        <v>66</v>
      </c>
      <c r="I107" s="196" t="s">
        <v>159</v>
      </c>
      <c r="J107" s="260">
        <v>40</v>
      </c>
      <c r="K107" s="103">
        <v>2024</v>
      </c>
      <c r="L107" s="30">
        <v>0</v>
      </c>
      <c r="M107" s="157"/>
      <c r="N107" s="157"/>
      <c r="O107" s="140"/>
      <c r="P107" s="140"/>
      <c r="Q107" s="136"/>
      <c r="R107" s="136"/>
      <c r="S107" s="136"/>
      <c r="T107" s="383"/>
      <c r="U107" s="383"/>
      <c r="V107" s="138"/>
      <c r="W107" s="183"/>
    </row>
    <row r="108" spans="1:23" s="189" customFormat="1" ht="30" customHeight="1">
      <c r="A108" s="209" t="s">
        <v>213</v>
      </c>
      <c r="B108" s="262" t="s">
        <v>225</v>
      </c>
      <c r="C108" s="262" t="s">
        <v>230</v>
      </c>
      <c r="D108" s="263" t="s">
        <v>231</v>
      </c>
      <c r="E108" s="264" t="s">
        <v>133</v>
      </c>
      <c r="F108" s="347">
        <v>219372</v>
      </c>
      <c r="G108" s="260">
        <v>1901</v>
      </c>
      <c r="H108" s="210" t="s">
        <v>66</v>
      </c>
      <c r="I108" s="196" t="s">
        <v>159</v>
      </c>
      <c r="J108" s="260">
        <v>1901</v>
      </c>
      <c r="K108" s="103">
        <v>2024</v>
      </c>
      <c r="L108" s="30">
        <v>0</v>
      </c>
      <c r="M108" s="157"/>
      <c r="N108" s="157"/>
      <c r="O108" s="140"/>
      <c r="P108" s="140"/>
      <c r="Q108" s="136"/>
      <c r="R108" s="136"/>
      <c r="S108" s="136"/>
      <c r="T108" s="383"/>
      <c r="U108" s="383"/>
      <c r="V108" s="138"/>
      <c r="W108" s="183"/>
    </row>
    <row r="109" spans="1:23" s="189" customFormat="1" ht="30" customHeight="1">
      <c r="A109" s="209" t="s">
        <v>213</v>
      </c>
      <c r="B109" s="262" t="s">
        <v>225</v>
      </c>
      <c r="C109" s="262" t="s">
        <v>230</v>
      </c>
      <c r="D109" s="265" t="s">
        <v>180</v>
      </c>
      <c r="E109" s="266" t="s">
        <v>131</v>
      </c>
      <c r="F109" s="347">
        <v>655</v>
      </c>
      <c r="G109" s="260">
        <v>115</v>
      </c>
      <c r="H109" s="210" t="s">
        <v>66</v>
      </c>
      <c r="I109" s="196" t="s">
        <v>159</v>
      </c>
      <c r="J109" s="260">
        <v>115</v>
      </c>
      <c r="K109" s="103">
        <v>2024</v>
      </c>
      <c r="L109" s="30">
        <v>0</v>
      </c>
      <c r="M109" s="157"/>
      <c r="N109" s="157"/>
      <c r="O109" s="140"/>
      <c r="P109" s="140"/>
      <c r="Q109" s="136"/>
      <c r="R109" s="136"/>
      <c r="S109" s="136"/>
      <c r="T109" s="383"/>
      <c r="U109" s="383"/>
      <c r="V109" s="138"/>
      <c r="W109" s="183"/>
    </row>
    <row r="110" spans="1:23" s="189" customFormat="1" ht="30" customHeight="1">
      <c r="A110" s="209" t="s">
        <v>213</v>
      </c>
      <c r="B110" s="262" t="s">
        <v>225</v>
      </c>
      <c r="C110" s="262" t="s">
        <v>230</v>
      </c>
      <c r="D110" s="265" t="s">
        <v>232</v>
      </c>
      <c r="E110" s="266" t="s">
        <v>219</v>
      </c>
      <c r="F110" s="347">
        <v>650</v>
      </c>
      <c r="G110" s="260">
        <v>93</v>
      </c>
      <c r="H110" s="210" t="s">
        <v>66</v>
      </c>
      <c r="I110" s="196" t="s">
        <v>159</v>
      </c>
      <c r="J110" s="260">
        <v>93</v>
      </c>
      <c r="K110" s="103">
        <v>2024</v>
      </c>
      <c r="L110" s="30">
        <v>0</v>
      </c>
      <c r="M110" s="157"/>
      <c r="N110" s="157"/>
      <c r="O110" s="140"/>
      <c r="P110" s="140"/>
      <c r="Q110" s="136"/>
      <c r="R110" s="136"/>
      <c r="S110" s="136"/>
      <c r="T110" s="383"/>
      <c r="U110" s="383"/>
      <c r="V110" s="138"/>
      <c r="W110" s="183"/>
    </row>
    <row r="111" spans="1:23" s="189" customFormat="1" ht="30" customHeight="1">
      <c r="A111" s="209" t="s">
        <v>213</v>
      </c>
      <c r="B111" s="262" t="s">
        <v>225</v>
      </c>
      <c r="C111" s="262" t="s">
        <v>230</v>
      </c>
      <c r="D111" s="210" t="s">
        <v>233</v>
      </c>
      <c r="E111" s="210" t="s">
        <v>131</v>
      </c>
      <c r="F111" s="347">
        <v>5933</v>
      </c>
      <c r="G111" s="260">
        <v>322</v>
      </c>
      <c r="H111" s="210" t="s">
        <v>66</v>
      </c>
      <c r="I111" s="196" t="s">
        <v>159</v>
      </c>
      <c r="J111" s="260">
        <v>322</v>
      </c>
      <c r="K111" s="103">
        <v>2024</v>
      </c>
      <c r="L111" s="30">
        <v>0</v>
      </c>
      <c r="M111" s="157"/>
      <c r="N111" s="157"/>
      <c r="O111" s="140"/>
      <c r="P111" s="140"/>
      <c r="Q111" s="136"/>
      <c r="R111" s="136"/>
      <c r="S111" s="136"/>
      <c r="T111" s="383"/>
      <c r="U111" s="383"/>
      <c r="V111" s="138"/>
      <c r="W111" s="183"/>
    </row>
    <row r="112" spans="1:23" s="189" customFormat="1" ht="30" customHeight="1">
      <c r="A112" s="209" t="s">
        <v>213</v>
      </c>
      <c r="B112" s="262" t="s">
        <v>225</v>
      </c>
      <c r="C112" s="262" t="s">
        <v>230</v>
      </c>
      <c r="D112" s="210" t="s">
        <v>234</v>
      </c>
      <c r="E112" s="210" t="s">
        <v>132</v>
      </c>
      <c r="F112" s="347">
        <v>1654</v>
      </c>
      <c r="G112" s="260">
        <v>19</v>
      </c>
      <c r="H112" s="210" t="s">
        <v>66</v>
      </c>
      <c r="I112" s="196" t="s">
        <v>159</v>
      </c>
      <c r="J112" s="260">
        <v>19</v>
      </c>
      <c r="K112" s="103">
        <v>2024</v>
      </c>
      <c r="L112" s="30">
        <v>0</v>
      </c>
      <c r="M112" s="157"/>
      <c r="N112" s="157"/>
      <c r="O112" s="140"/>
      <c r="P112" s="140"/>
      <c r="Q112" s="136"/>
      <c r="R112" s="136"/>
      <c r="S112" s="136"/>
      <c r="T112" s="383"/>
      <c r="U112" s="383"/>
      <c r="V112" s="138"/>
      <c r="W112" s="183"/>
    </row>
    <row r="113" spans="1:23" s="189" customFormat="1" ht="30" customHeight="1">
      <c r="A113" s="209" t="s">
        <v>213</v>
      </c>
      <c r="B113" s="262" t="s">
        <v>225</v>
      </c>
      <c r="C113" s="262" t="s">
        <v>230</v>
      </c>
      <c r="D113" s="210">
        <v>362</v>
      </c>
      <c r="E113" s="210" t="s">
        <v>132</v>
      </c>
      <c r="F113" s="347">
        <v>1293</v>
      </c>
      <c r="G113" s="260">
        <v>132</v>
      </c>
      <c r="H113" s="210" t="s">
        <v>66</v>
      </c>
      <c r="I113" s="196" t="s">
        <v>159</v>
      </c>
      <c r="J113" s="260">
        <v>132</v>
      </c>
      <c r="K113" s="103">
        <v>2024</v>
      </c>
      <c r="L113" s="30">
        <v>0</v>
      </c>
      <c r="M113" s="157"/>
      <c r="N113" s="157"/>
      <c r="O113" s="140"/>
      <c r="P113" s="140"/>
      <c r="Q113" s="136"/>
      <c r="R113" s="136"/>
      <c r="S113" s="136"/>
      <c r="T113" s="383"/>
      <c r="U113" s="383"/>
      <c r="V113" s="138"/>
      <c r="W113" s="183"/>
    </row>
    <row r="114" spans="1:23" s="189" customFormat="1" ht="30" customHeight="1">
      <c r="A114" s="209" t="s">
        <v>213</v>
      </c>
      <c r="B114" s="262" t="s">
        <v>225</v>
      </c>
      <c r="C114" s="262" t="s">
        <v>230</v>
      </c>
      <c r="D114" s="210" t="s">
        <v>235</v>
      </c>
      <c r="E114" s="210" t="s">
        <v>131</v>
      </c>
      <c r="F114" s="347">
        <v>4395</v>
      </c>
      <c r="G114" s="260">
        <v>1395</v>
      </c>
      <c r="H114" s="210" t="s">
        <v>66</v>
      </c>
      <c r="I114" s="196" t="s">
        <v>159</v>
      </c>
      <c r="J114" s="260">
        <v>1395</v>
      </c>
      <c r="K114" s="103">
        <v>2024</v>
      </c>
      <c r="L114" s="30">
        <v>0</v>
      </c>
      <c r="M114" s="157"/>
      <c r="N114" s="157"/>
      <c r="O114" s="140"/>
      <c r="P114" s="140"/>
      <c r="Q114" s="136"/>
      <c r="R114" s="136"/>
      <c r="S114" s="136"/>
      <c r="T114" s="383"/>
      <c r="U114" s="383"/>
      <c r="V114" s="138"/>
      <c r="W114" s="183"/>
    </row>
    <row r="115" spans="1:23" s="189" customFormat="1" ht="30" customHeight="1">
      <c r="A115" s="209" t="s">
        <v>213</v>
      </c>
      <c r="B115" s="262" t="s">
        <v>225</v>
      </c>
      <c r="C115" s="262" t="s">
        <v>230</v>
      </c>
      <c r="D115" s="210">
        <v>359</v>
      </c>
      <c r="E115" s="210" t="s">
        <v>132</v>
      </c>
      <c r="F115" s="347">
        <v>1964</v>
      </c>
      <c r="G115" s="260">
        <v>64</v>
      </c>
      <c r="H115" s="210" t="s">
        <v>66</v>
      </c>
      <c r="I115" s="196" t="s">
        <v>159</v>
      </c>
      <c r="J115" s="260">
        <v>64</v>
      </c>
      <c r="K115" s="103">
        <v>2024</v>
      </c>
      <c r="L115" s="30">
        <v>0</v>
      </c>
      <c r="M115" s="157"/>
      <c r="N115" s="157"/>
      <c r="O115" s="140"/>
      <c r="P115" s="140"/>
      <c r="Q115" s="136"/>
      <c r="R115" s="136"/>
      <c r="S115" s="136"/>
      <c r="T115" s="383"/>
      <c r="U115" s="383"/>
      <c r="V115" s="138"/>
      <c r="W115" s="183"/>
    </row>
    <row r="116" spans="1:23" s="189" customFormat="1" ht="30" customHeight="1">
      <c r="A116" s="209" t="s">
        <v>213</v>
      </c>
      <c r="B116" s="262" t="s">
        <v>225</v>
      </c>
      <c r="C116" s="262" t="s">
        <v>230</v>
      </c>
      <c r="D116" s="210">
        <v>358</v>
      </c>
      <c r="E116" s="210" t="s">
        <v>132</v>
      </c>
      <c r="F116" s="347">
        <v>2612</v>
      </c>
      <c r="G116" s="260">
        <v>469</v>
      </c>
      <c r="H116" s="210" t="s">
        <v>66</v>
      </c>
      <c r="I116" s="196" t="s">
        <v>159</v>
      </c>
      <c r="J116" s="260">
        <v>469</v>
      </c>
      <c r="K116" s="103">
        <v>2024</v>
      </c>
      <c r="L116" s="30">
        <v>0</v>
      </c>
      <c r="M116" s="157"/>
      <c r="N116" s="157"/>
      <c r="O116" s="140"/>
      <c r="P116" s="140"/>
      <c r="Q116" s="136"/>
      <c r="R116" s="136"/>
      <c r="S116" s="136"/>
      <c r="T116" s="383"/>
      <c r="U116" s="383"/>
      <c r="V116" s="138"/>
      <c r="W116" s="183"/>
    </row>
    <row r="117" spans="1:23" s="189" customFormat="1" ht="30" customHeight="1">
      <c r="A117" s="209" t="s">
        <v>213</v>
      </c>
      <c r="B117" s="262" t="s">
        <v>225</v>
      </c>
      <c r="C117" s="262" t="s">
        <v>230</v>
      </c>
      <c r="D117" s="210" t="s">
        <v>236</v>
      </c>
      <c r="E117" s="210" t="s">
        <v>133</v>
      </c>
      <c r="F117" s="347">
        <v>28760</v>
      </c>
      <c r="G117" s="260">
        <v>549</v>
      </c>
      <c r="H117" s="210" t="s">
        <v>66</v>
      </c>
      <c r="I117" s="196" t="s">
        <v>159</v>
      </c>
      <c r="J117" s="260">
        <v>549</v>
      </c>
      <c r="K117" s="103">
        <v>2024</v>
      </c>
      <c r="L117" s="30">
        <v>0</v>
      </c>
      <c r="M117" s="157"/>
      <c r="N117" s="157"/>
      <c r="O117" s="140"/>
      <c r="P117" s="140"/>
      <c r="Q117" s="136"/>
      <c r="R117" s="136"/>
      <c r="S117" s="136"/>
      <c r="T117" s="383"/>
      <c r="U117" s="383"/>
      <c r="V117" s="138"/>
      <c r="W117" s="183"/>
    </row>
    <row r="118" spans="1:23" s="189" customFormat="1" ht="30" customHeight="1">
      <c r="A118" s="209" t="s">
        <v>213</v>
      </c>
      <c r="B118" s="262" t="s">
        <v>225</v>
      </c>
      <c r="C118" s="262" t="s">
        <v>230</v>
      </c>
      <c r="D118" s="210" t="s">
        <v>237</v>
      </c>
      <c r="E118" s="210" t="s">
        <v>132</v>
      </c>
      <c r="F118" s="347">
        <v>2013</v>
      </c>
      <c r="G118" s="260">
        <v>42</v>
      </c>
      <c r="H118" s="210" t="s">
        <v>66</v>
      </c>
      <c r="I118" s="196" t="s">
        <v>159</v>
      </c>
      <c r="J118" s="260">
        <v>42</v>
      </c>
      <c r="K118" s="103">
        <v>2024</v>
      </c>
      <c r="L118" s="30">
        <v>0</v>
      </c>
      <c r="M118" s="157"/>
      <c r="N118" s="157"/>
      <c r="O118" s="140"/>
      <c r="P118" s="140"/>
      <c r="Q118" s="136"/>
      <c r="R118" s="136"/>
      <c r="S118" s="136"/>
      <c r="T118" s="383"/>
      <c r="U118" s="383"/>
      <c r="V118" s="138"/>
      <c r="W118" s="183"/>
    </row>
    <row r="119" spans="1:23" s="189" customFormat="1" ht="30" customHeight="1">
      <c r="A119" s="209" t="s">
        <v>213</v>
      </c>
      <c r="B119" s="262" t="s">
        <v>225</v>
      </c>
      <c r="C119" s="262" t="s">
        <v>230</v>
      </c>
      <c r="D119" s="210">
        <v>356</v>
      </c>
      <c r="E119" s="210" t="s">
        <v>133</v>
      </c>
      <c r="F119" s="347">
        <v>215</v>
      </c>
      <c r="G119" s="260">
        <v>25</v>
      </c>
      <c r="H119" s="210" t="s">
        <v>66</v>
      </c>
      <c r="I119" s="196" t="s">
        <v>159</v>
      </c>
      <c r="J119" s="260">
        <v>25</v>
      </c>
      <c r="K119" s="103">
        <v>2024</v>
      </c>
      <c r="L119" s="30">
        <v>0</v>
      </c>
      <c r="M119" s="157"/>
      <c r="N119" s="157"/>
      <c r="O119" s="140"/>
      <c r="P119" s="140"/>
      <c r="Q119" s="136"/>
      <c r="R119" s="136"/>
      <c r="S119" s="136"/>
      <c r="T119" s="383"/>
      <c r="U119" s="383"/>
      <c r="V119" s="138"/>
      <c r="W119" s="183"/>
    </row>
    <row r="120" spans="1:23" s="189" customFormat="1" ht="30" customHeight="1">
      <c r="A120" s="209" t="s">
        <v>213</v>
      </c>
      <c r="B120" s="262" t="s">
        <v>225</v>
      </c>
      <c r="C120" s="262" t="s">
        <v>230</v>
      </c>
      <c r="D120" s="210">
        <v>357</v>
      </c>
      <c r="E120" s="210" t="s">
        <v>132</v>
      </c>
      <c r="F120" s="347">
        <v>916</v>
      </c>
      <c r="G120" s="260">
        <v>120</v>
      </c>
      <c r="H120" s="210" t="s">
        <v>66</v>
      </c>
      <c r="I120" s="196" t="s">
        <v>159</v>
      </c>
      <c r="J120" s="260">
        <v>120</v>
      </c>
      <c r="K120" s="103">
        <v>2024</v>
      </c>
      <c r="L120" s="30">
        <v>0</v>
      </c>
      <c r="M120" s="157"/>
      <c r="N120" s="157"/>
      <c r="O120" s="140"/>
      <c r="P120" s="140"/>
      <c r="Q120" s="136"/>
      <c r="R120" s="136"/>
      <c r="S120" s="136"/>
      <c r="T120" s="383"/>
      <c r="U120" s="383"/>
      <c r="V120" s="138"/>
      <c r="W120" s="183"/>
    </row>
    <row r="121" spans="1:23" s="189" customFormat="1" ht="30" customHeight="1">
      <c r="A121" s="209" t="s">
        <v>213</v>
      </c>
      <c r="B121" s="210" t="s">
        <v>238</v>
      </c>
      <c r="C121" s="217" t="s">
        <v>238</v>
      </c>
      <c r="D121" s="210">
        <v>687</v>
      </c>
      <c r="E121" s="210" t="s">
        <v>131</v>
      </c>
      <c r="F121" s="347">
        <v>19218</v>
      </c>
      <c r="G121" s="260">
        <v>145</v>
      </c>
      <c r="H121" s="208" t="s">
        <v>134</v>
      </c>
      <c r="I121" s="196" t="s">
        <v>159</v>
      </c>
      <c r="J121" s="260">
        <v>145</v>
      </c>
      <c r="K121" s="103">
        <v>2024</v>
      </c>
      <c r="L121" s="30">
        <v>0</v>
      </c>
      <c r="M121" s="157"/>
      <c r="N121" s="157"/>
      <c r="O121" s="140"/>
      <c r="P121" s="140"/>
      <c r="Q121" s="136"/>
      <c r="R121" s="136"/>
      <c r="S121" s="136"/>
      <c r="T121" s="383"/>
      <c r="U121" s="383"/>
      <c r="V121" s="138"/>
      <c r="W121" s="183"/>
    </row>
    <row r="122" spans="1:23" s="189" customFormat="1" ht="30" customHeight="1">
      <c r="A122" s="209" t="s">
        <v>213</v>
      </c>
      <c r="B122" s="210" t="s">
        <v>238</v>
      </c>
      <c r="C122" s="217" t="s">
        <v>238</v>
      </c>
      <c r="D122" s="210">
        <v>375</v>
      </c>
      <c r="E122" s="210" t="s">
        <v>219</v>
      </c>
      <c r="F122" s="347">
        <v>212</v>
      </c>
      <c r="G122" s="260">
        <v>124</v>
      </c>
      <c r="H122" s="208" t="s">
        <v>134</v>
      </c>
      <c r="I122" s="196" t="s">
        <v>159</v>
      </c>
      <c r="J122" s="260">
        <v>124</v>
      </c>
      <c r="K122" s="103">
        <v>2024</v>
      </c>
      <c r="L122" s="30">
        <v>0</v>
      </c>
      <c r="M122" s="157"/>
      <c r="N122" s="157"/>
      <c r="O122" s="140"/>
      <c r="P122" s="140"/>
      <c r="Q122" s="136"/>
      <c r="R122" s="136"/>
      <c r="S122" s="136"/>
      <c r="T122" s="383"/>
      <c r="U122" s="383"/>
      <c r="V122" s="138"/>
      <c r="W122" s="183"/>
    </row>
    <row r="123" spans="1:23" s="189" customFormat="1" ht="30" customHeight="1">
      <c r="A123" s="209" t="s">
        <v>213</v>
      </c>
      <c r="B123" s="210" t="s">
        <v>238</v>
      </c>
      <c r="C123" s="217" t="s">
        <v>238</v>
      </c>
      <c r="D123" s="268" t="s">
        <v>239</v>
      </c>
      <c r="E123" s="269" t="s">
        <v>219</v>
      </c>
      <c r="F123" s="347">
        <v>1910</v>
      </c>
      <c r="G123" s="260">
        <v>40</v>
      </c>
      <c r="H123" s="208" t="s">
        <v>134</v>
      </c>
      <c r="I123" s="196" t="s">
        <v>159</v>
      </c>
      <c r="J123" s="260">
        <v>40</v>
      </c>
      <c r="K123" s="103">
        <v>2024</v>
      </c>
      <c r="L123" s="30">
        <v>0</v>
      </c>
      <c r="M123" s="157"/>
      <c r="N123" s="157"/>
      <c r="O123" s="140"/>
      <c r="P123" s="140"/>
      <c r="Q123" s="136"/>
      <c r="R123" s="136"/>
      <c r="S123" s="136"/>
      <c r="T123" s="383"/>
      <c r="U123" s="383"/>
      <c r="V123" s="138"/>
      <c r="W123" s="183"/>
    </row>
    <row r="124" spans="1:23" s="189" customFormat="1" ht="30" customHeight="1">
      <c r="A124" s="209" t="s">
        <v>213</v>
      </c>
      <c r="B124" s="210" t="s">
        <v>238</v>
      </c>
      <c r="C124" s="217" t="s">
        <v>238</v>
      </c>
      <c r="D124" s="268" t="s">
        <v>240</v>
      </c>
      <c r="E124" s="269" t="s">
        <v>131</v>
      </c>
      <c r="F124" s="347">
        <v>69</v>
      </c>
      <c r="G124" s="260">
        <v>38</v>
      </c>
      <c r="H124" s="208" t="s">
        <v>134</v>
      </c>
      <c r="I124" s="196" t="s">
        <v>159</v>
      </c>
      <c r="J124" s="260">
        <v>38</v>
      </c>
      <c r="K124" s="103">
        <v>2024</v>
      </c>
      <c r="L124" s="30">
        <v>0</v>
      </c>
      <c r="M124" s="157"/>
      <c r="N124" s="157"/>
      <c r="O124" s="140"/>
      <c r="P124" s="140"/>
      <c r="Q124" s="136"/>
      <c r="R124" s="136"/>
      <c r="S124" s="136"/>
      <c r="T124" s="383"/>
      <c r="U124" s="383"/>
      <c r="V124" s="138"/>
      <c r="W124" s="183"/>
    </row>
    <row r="125" spans="1:23" s="189" customFormat="1" ht="30" customHeight="1">
      <c r="A125" s="209" t="s">
        <v>213</v>
      </c>
      <c r="B125" s="210" t="s">
        <v>238</v>
      </c>
      <c r="C125" s="217" t="s">
        <v>238</v>
      </c>
      <c r="D125" s="268" t="s">
        <v>241</v>
      </c>
      <c r="E125" s="269" t="s">
        <v>133</v>
      </c>
      <c r="F125" s="349">
        <v>42979</v>
      </c>
      <c r="G125" s="260">
        <v>595</v>
      </c>
      <c r="H125" s="208" t="s">
        <v>134</v>
      </c>
      <c r="I125" s="196" t="s">
        <v>159</v>
      </c>
      <c r="J125" s="260">
        <v>595</v>
      </c>
      <c r="K125" s="103">
        <v>2024</v>
      </c>
      <c r="L125" s="30">
        <v>0</v>
      </c>
      <c r="M125" s="157"/>
      <c r="N125" s="157"/>
      <c r="O125" s="140"/>
      <c r="P125" s="140"/>
      <c r="Q125" s="136"/>
      <c r="R125" s="136"/>
      <c r="S125" s="136"/>
      <c r="T125" s="383"/>
      <c r="U125" s="383"/>
      <c r="V125" s="138"/>
      <c r="W125" s="183"/>
    </row>
    <row r="126" spans="1:23" s="189" customFormat="1" ht="30" customHeight="1">
      <c r="A126" s="209" t="s">
        <v>213</v>
      </c>
      <c r="B126" s="210" t="s">
        <v>238</v>
      </c>
      <c r="C126" s="217" t="s">
        <v>238</v>
      </c>
      <c r="D126" s="268" t="s">
        <v>242</v>
      </c>
      <c r="E126" s="269" t="s">
        <v>133</v>
      </c>
      <c r="F126" s="347">
        <v>287123</v>
      </c>
      <c r="G126" s="260">
        <v>2165</v>
      </c>
      <c r="H126" s="208" t="s">
        <v>134</v>
      </c>
      <c r="I126" s="196" t="s">
        <v>159</v>
      </c>
      <c r="J126" s="260">
        <v>2165</v>
      </c>
      <c r="K126" s="103">
        <v>2024</v>
      </c>
      <c r="L126" s="30">
        <v>0</v>
      </c>
      <c r="M126" s="157"/>
      <c r="N126" s="157"/>
      <c r="O126" s="140"/>
      <c r="P126" s="140"/>
      <c r="Q126" s="136"/>
      <c r="R126" s="136"/>
      <c r="S126" s="136"/>
      <c r="T126" s="383"/>
      <c r="U126" s="383"/>
      <c r="V126" s="138"/>
      <c r="W126" s="183"/>
    </row>
    <row r="127" spans="1:23" s="189" customFormat="1" ht="30" customHeight="1">
      <c r="A127" s="209" t="s">
        <v>213</v>
      </c>
      <c r="B127" s="267" t="s">
        <v>243</v>
      </c>
      <c r="C127" s="267" t="s">
        <v>244</v>
      </c>
      <c r="D127" s="268" t="s">
        <v>245</v>
      </c>
      <c r="E127" s="269" t="s">
        <v>133</v>
      </c>
      <c r="F127" s="260">
        <v>89256</v>
      </c>
      <c r="G127" s="260">
        <v>236</v>
      </c>
      <c r="H127" s="210" t="s">
        <v>134</v>
      </c>
      <c r="I127" s="196" t="s">
        <v>159</v>
      </c>
      <c r="J127" s="260">
        <v>236</v>
      </c>
      <c r="K127" s="103">
        <v>2024</v>
      </c>
      <c r="L127" s="30">
        <v>0</v>
      </c>
      <c r="M127" s="157"/>
      <c r="N127" s="157"/>
      <c r="O127" s="140"/>
      <c r="P127" s="140"/>
      <c r="Q127" s="136"/>
      <c r="R127" s="136"/>
      <c r="S127" s="136"/>
      <c r="T127" s="383"/>
      <c r="U127" s="383"/>
      <c r="V127" s="138"/>
      <c r="W127" s="183"/>
    </row>
    <row r="128" spans="1:23" s="189" customFormat="1" ht="30" customHeight="1">
      <c r="A128" s="209" t="s">
        <v>213</v>
      </c>
      <c r="B128" s="267" t="s">
        <v>243</v>
      </c>
      <c r="C128" s="267" t="s">
        <v>244</v>
      </c>
      <c r="D128" s="268" t="s">
        <v>246</v>
      </c>
      <c r="E128" s="269" t="s">
        <v>130</v>
      </c>
      <c r="F128" s="260">
        <v>744</v>
      </c>
      <c r="G128" s="260">
        <v>121</v>
      </c>
      <c r="H128" s="210" t="s">
        <v>134</v>
      </c>
      <c r="I128" s="196" t="s">
        <v>159</v>
      </c>
      <c r="J128" s="260">
        <v>121</v>
      </c>
      <c r="K128" s="103">
        <v>2024</v>
      </c>
      <c r="L128" s="30">
        <v>0</v>
      </c>
      <c r="M128" s="157"/>
      <c r="N128" s="157"/>
      <c r="O128" s="140"/>
      <c r="P128" s="140"/>
      <c r="Q128" s="136"/>
      <c r="R128" s="136"/>
      <c r="S128" s="136"/>
      <c r="T128" s="383"/>
      <c r="U128" s="383"/>
      <c r="V128" s="138"/>
      <c r="W128" s="183"/>
    </row>
    <row r="129" spans="1:23" s="189" customFormat="1" ht="30" customHeight="1">
      <c r="A129" s="209" t="s">
        <v>213</v>
      </c>
      <c r="B129" s="267" t="s">
        <v>243</v>
      </c>
      <c r="C129" s="267" t="s">
        <v>244</v>
      </c>
      <c r="D129" s="350" t="s">
        <v>229</v>
      </c>
      <c r="E129" s="269" t="s">
        <v>132</v>
      </c>
      <c r="F129" s="260">
        <v>1534</v>
      </c>
      <c r="G129" s="260">
        <v>290</v>
      </c>
      <c r="H129" s="210" t="s">
        <v>134</v>
      </c>
      <c r="I129" s="196" t="s">
        <v>159</v>
      </c>
      <c r="J129" s="260">
        <v>290</v>
      </c>
      <c r="K129" s="103">
        <v>2024</v>
      </c>
      <c r="L129" s="30">
        <v>0</v>
      </c>
      <c r="M129" s="157"/>
      <c r="N129" s="157"/>
      <c r="O129" s="140"/>
      <c r="P129" s="140"/>
      <c r="Q129" s="136"/>
      <c r="R129" s="136"/>
      <c r="S129" s="136"/>
      <c r="T129" s="383"/>
      <c r="U129" s="383"/>
      <c r="V129" s="138"/>
      <c r="W129" s="183"/>
    </row>
    <row r="130" spans="1:23" s="189" customFormat="1" ht="30" customHeight="1">
      <c r="A130" s="209" t="s">
        <v>213</v>
      </c>
      <c r="B130" s="267" t="s">
        <v>243</v>
      </c>
      <c r="C130" s="267" t="s">
        <v>244</v>
      </c>
      <c r="D130" s="268" t="s">
        <v>247</v>
      </c>
      <c r="E130" s="269" t="s">
        <v>133</v>
      </c>
      <c r="F130" s="260">
        <v>249223</v>
      </c>
      <c r="G130" s="260">
        <v>765</v>
      </c>
      <c r="H130" s="210" t="s">
        <v>134</v>
      </c>
      <c r="I130" s="196" t="s">
        <v>159</v>
      </c>
      <c r="J130" s="260">
        <v>765</v>
      </c>
      <c r="K130" s="103">
        <v>2024</v>
      </c>
      <c r="L130" s="30">
        <v>0</v>
      </c>
      <c r="M130" s="157"/>
      <c r="N130" s="157"/>
      <c r="O130" s="140"/>
      <c r="P130" s="140"/>
      <c r="Q130" s="136"/>
      <c r="R130" s="136"/>
      <c r="S130" s="136"/>
      <c r="T130" s="383"/>
      <c r="U130" s="383"/>
      <c r="V130" s="138"/>
      <c r="W130" s="183"/>
    </row>
    <row r="131" spans="1:23" s="189" customFormat="1" ht="30" customHeight="1">
      <c r="A131" s="209" t="s">
        <v>213</v>
      </c>
      <c r="B131" s="267" t="s">
        <v>243</v>
      </c>
      <c r="C131" s="267" t="s">
        <v>244</v>
      </c>
      <c r="D131" s="268" t="s">
        <v>248</v>
      </c>
      <c r="E131" s="269" t="s">
        <v>131</v>
      </c>
      <c r="F131" s="260">
        <v>26486</v>
      </c>
      <c r="G131" s="260">
        <v>541</v>
      </c>
      <c r="H131" s="210" t="s">
        <v>134</v>
      </c>
      <c r="I131" s="196" t="s">
        <v>159</v>
      </c>
      <c r="J131" s="260">
        <v>541</v>
      </c>
      <c r="K131" s="103">
        <v>2024</v>
      </c>
      <c r="L131" s="30">
        <v>0</v>
      </c>
      <c r="M131" s="157"/>
      <c r="N131" s="157"/>
      <c r="O131" s="140"/>
      <c r="P131" s="140"/>
      <c r="Q131" s="136"/>
      <c r="R131" s="136"/>
      <c r="S131" s="136"/>
      <c r="T131" s="383"/>
      <c r="U131" s="383"/>
      <c r="V131" s="138"/>
      <c r="W131" s="183"/>
    </row>
    <row r="132" spans="1:23" ht="30" customHeight="1">
      <c r="A132" s="153" t="s">
        <v>38</v>
      </c>
      <c r="B132" s="149"/>
      <c r="C132" s="149"/>
      <c r="D132" s="150" t="str">
        <f>COUNTA(D96:D131)&amp;"필지"</f>
        <v>36필지</v>
      </c>
      <c r="E132" s="150"/>
      <c r="F132" s="171">
        <f>SUM(F96:F131)</f>
        <v>2469736</v>
      </c>
      <c r="G132" s="171">
        <f>SUM(G96:G131)</f>
        <v>15546</v>
      </c>
      <c r="H132" s="150"/>
      <c r="I132" s="150"/>
      <c r="J132" s="171">
        <f>SUM(J96:J131)</f>
        <v>15546</v>
      </c>
      <c r="K132" s="68"/>
      <c r="L132" s="30"/>
      <c r="M132" s="128"/>
      <c r="N132" s="128"/>
      <c r="O132" s="106"/>
      <c r="P132" s="106"/>
      <c r="Q132" s="108"/>
      <c r="R132" s="108"/>
      <c r="S132" s="108"/>
      <c r="T132" s="384"/>
      <c r="U132" s="383"/>
      <c r="V132" s="136"/>
      <c r="W132" s="181"/>
    </row>
    <row r="133" spans="1:23" ht="30" customHeight="1">
      <c r="A133" s="211" t="s">
        <v>249</v>
      </c>
      <c r="B133" s="232" t="s">
        <v>250</v>
      </c>
      <c r="C133" s="232" t="s">
        <v>251</v>
      </c>
      <c r="D133" s="232" t="s">
        <v>252</v>
      </c>
      <c r="E133" s="210" t="s">
        <v>219</v>
      </c>
      <c r="F133" s="354">
        <v>619</v>
      </c>
      <c r="G133" s="354">
        <v>22</v>
      </c>
      <c r="H133" s="210" t="s">
        <v>134</v>
      </c>
      <c r="I133" s="196" t="s">
        <v>159</v>
      </c>
      <c r="J133" s="354">
        <v>22</v>
      </c>
      <c r="K133" s="124">
        <v>2024</v>
      </c>
      <c r="L133" s="30">
        <v>0</v>
      </c>
      <c r="M133" s="128"/>
      <c r="N133" s="128"/>
      <c r="O133" s="106"/>
      <c r="P133" s="106"/>
      <c r="Q133" s="108"/>
      <c r="R133" s="108"/>
      <c r="S133" s="108"/>
      <c r="T133" s="384"/>
      <c r="U133" s="383"/>
      <c r="V133" s="136"/>
      <c r="W133" s="181"/>
    </row>
    <row r="134" spans="1:23" ht="30" customHeight="1">
      <c r="A134" s="211" t="s">
        <v>249</v>
      </c>
      <c r="B134" s="232" t="s">
        <v>250</v>
      </c>
      <c r="C134" s="232" t="s">
        <v>251</v>
      </c>
      <c r="D134" s="232" t="s">
        <v>253</v>
      </c>
      <c r="E134" s="210" t="s">
        <v>133</v>
      </c>
      <c r="F134" s="354">
        <v>98243</v>
      </c>
      <c r="G134" s="354">
        <v>2469</v>
      </c>
      <c r="H134" s="210" t="s">
        <v>134</v>
      </c>
      <c r="I134" s="196" t="s">
        <v>159</v>
      </c>
      <c r="J134" s="354">
        <v>2469</v>
      </c>
      <c r="K134" s="124">
        <v>2024</v>
      </c>
      <c r="L134" s="30">
        <v>0</v>
      </c>
      <c r="M134" s="154"/>
      <c r="N134" s="154"/>
      <c r="O134" s="107"/>
      <c r="P134" s="107"/>
      <c r="Q134" s="108"/>
      <c r="R134" s="108"/>
      <c r="S134" s="108"/>
      <c r="T134" s="384"/>
      <c r="U134" s="383"/>
      <c r="V134" s="136"/>
      <c r="W134" s="181"/>
    </row>
    <row r="135" spans="1:23" ht="30" customHeight="1">
      <c r="A135" s="211" t="s">
        <v>249</v>
      </c>
      <c r="B135" s="232" t="s">
        <v>250</v>
      </c>
      <c r="C135" s="232" t="s">
        <v>254</v>
      </c>
      <c r="D135" s="232" t="s">
        <v>255</v>
      </c>
      <c r="E135" s="210" t="s">
        <v>133</v>
      </c>
      <c r="F135" s="354">
        <v>9917</v>
      </c>
      <c r="G135" s="354">
        <v>121</v>
      </c>
      <c r="H135" s="210" t="s">
        <v>134</v>
      </c>
      <c r="I135" s="196" t="s">
        <v>159</v>
      </c>
      <c r="J135" s="354">
        <v>121</v>
      </c>
      <c r="K135" s="124">
        <v>2024</v>
      </c>
      <c r="L135" s="30">
        <v>0</v>
      </c>
      <c r="M135" s="154"/>
      <c r="N135" s="154"/>
      <c r="O135" s="107"/>
      <c r="P135" s="107"/>
      <c r="Q135" s="108"/>
      <c r="R135" s="108"/>
      <c r="S135" s="108"/>
      <c r="T135" s="384"/>
      <c r="U135" s="383"/>
      <c r="V135" s="136"/>
      <c r="W135" s="181"/>
    </row>
    <row r="136" spans="1:23" ht="30" customHeight="1">
      <c r="A136" s="211" t="s">
        <v>249</v>
      </c>
      <c r="B136" s="232" t="s">
        <v>250</v>
      </c>
      <c r="C136" s="232" t="s">
        <v>254</v>
      </c>
      <c r="D136" s="232" t="s">
        <v>256</v>
      </c>
      <c r="E136" s="210" t="s">
        <v>133</v>
      </c>
      <c r="F136" s="354">
        <v>6842</v>
      </c>
      <c r="G136" s="354">
        <v>2030</v>
      </c>
      <c r="H136" s="210" t="s">
        <v>134</v>
      </c>
      <c r="I136" s="196" t="s">
        <v>159</v>
      </c>
      <c r="J136" s="354">
        <v>2030</v>
      </c>
      <c r="K136" s="124">
        <v>2024</v>
      </c>
      <c r="L136" s="30">
        <v>0</v>
      </c>
      <c r="M136" s="128"/>
      <c r="N136" s="128"/>
      <c r="O136" s="106"/>
      <c r="P136" s="106"/>
      <c r="Q136" s="108"/>
      <c r="R136" s="108"/>
      <c r="S136" s="108"/>
      <c r="T136" s="384"/>
      <c r="U136" s="383"/>
      <c r="V136" s="136"/>
      <c r="W136" s="181"/>
    </row>
    <row r="137" spans="1:23" ht="30" customHeight="1">
      <c r="A137" s="211" t="s">
        <v>249</v>
      </c>
      <c r="B137" s="232" t="s">
        <v>250</v>
      </c>
      <c r="C137" s="232" t="s">
        <v>257</v>
      </c>
      <c r="D137" s="232">
        <v>391</v>
      </c>
      <c r="E137" s="210" t="s">
        <v>132</v>
      </c>
      <c r="F137" s="354">
        <v>2341</v>
      </c>
      <c r="G137" s="354">
        <v>34</v>
      </c>
      <c r="H137" s="210" t="s">
        <v>134</v>
      </c>
      <c r="I137" s="196" t="s">
        <v>159</v>
      </c>
      <c r="J137" s="270">
        <v>34</v>
      </c>
      <c r="K137" s="124">
        <v>2024</v>
      </c>
      <c r="L137" s="30">
        <v>0</v>
      </c>
      <c r="M137" s="128"/>
      <c r="N137" s="128"/>
      <c r="O137" s="106"/>
      <c r="P137" s="106"/>
      <c r="Q137" s="108"/>
      <c r="R137" s="108"/>
      <c r="S137" s="108"/>
      <c r="T137" s="384"/>
      <c r="U137" s="383"/>
      <c r="V137" s="136"/>
      <c r="W137" s="181"/>
    </row>
    <row r="138" spans="1:23" ht="30" customHeight="1">
      <c r="A138" s="211" t="s">
        <v>249</v>
      </c>
      <c r="B138" s="232" t="s">
        <v>250</v>
      </c>
      <c r="C138" s="232" t="s">
        <v>257</v>
      </c>
      <c r="D138" s="232" t="s">
        <v>164</v>
      </c>
      <c r="E138" s="210" t="s">
        <v>133</v>
      </c>
      <c r="F138" s="354">
        <v>1075140</v>
      </c>
      <c r="G138" s="354">
        <v>1086</v>
      </c>
      <c r="H138" s="210" t="s">
        <v>134</v>
      </c>
      <c r="I138" s="196" t="s">
        <v>159</v>
      </c>
      <c r="J138" s="270">
        <v>1086</v>
      </c>
      <c r="K138" s="124">
        <v>2024</v>
      </c>
      <c r="L138" s="30">
        <v>0</v>
      </c>
      <c r="M138" s="131"/>
      <c r="N138" s="131"/>
      <c r="O138" s="139"/>
      <c r="P138" s="139"/>
      <c r="Q138" s="138"/>
      <c r="R138" s="138"/>
      <c r="S138" s="138"/>
      <c r="T138" s="383"/>
      <c r="U138" s="383"/>
      <c r="V138" s="136"/>
      <c r="W138" s="181"/>
    </row>
    <row r="139" spans="1:23" ht="30" customHeight="1">
      <c r="A139" s="211" t="s">
        <v>249</v>
      </c>
      <c r="B139" s="232" t="s">
        <v>250</v>
      </c>
      <c r="C139" s="232" t="s">
        <v>257</v>
      </c>
      <c r="D139" s="232" t="s">
        <v>258</v>
      </c>
      <c r="E139" s="210" t="s">
        <v>133</v>
      </c>
      <c r="F139" s="354">
        <v>47382</v>
      </c>
      <c r="G139" s="354">
        <v>202</v>
      </c>
      <c r="H139" s="210" t="s">
        <v>134</v>
      </c>
      <c r="I139" s="196" t="s">
        <v>159</v>
      </c>
      <c r="J139" s="270">
        <v>202</v>
      </c>
      <c r="K139" s="124">
        <v>2024</v>
      </c>
      <c r="L139" s="30">
        <v>0</v>
      </c>
      <c r="M139" s="131"/>
      <c r="N139" s="131"/>
      <c r="O139" s="139"/>
      <c r="P139" s="139"/>
      <c r="Q139" s="138"/>
      <c r="R139" s="138"/>
      <c r="S139" s="138"/>
      <c r="T139" s="383"/>
      <c r="U139" s="383"/>
      <c r="V139" s="136"/>
      <c r="W139" s="181"/>
    </row>
    <row r="140" spans="1:23" ht="30" customHeight="1">
      <c r="A140" s="211" t="s">
        <v>249</v>
      </c>
      <c r="B140" s="232" t="s">
        <v>250</v>
      </c>
      <c r="C140" s="232" t="s">
        <v>257</v>
      </c>
      <c r="D140" s="232" t="s">
        <v>259</v>
      </c>
      <c r="E140" s="210" t="s">
        <v>141</v>
      </c>
      <c r="F140" s="354">
        <v>167</v>
      </c>
      <c r="G140" s="354">
        <v>43</v>
      </c>
      <c r="H140" s="210" t="s">
        <v>134</v>
      </c>
      <c r="I140" s="196" t="s">
        <v>159</v>
      </c>
      <c r="J140" s="270">
        <v>43</v>
      </c>
      <c r="K140" s="124">
        <v>2024</v>
      </c>
      <c r="L140" s="30">
        <v>0</v>
      </c>
      <c r="M140" s="131"/>
      <c r="N140" s="131"/>
      <c r="O140" s="139"/>
      <c r="P140" s="139"/>
      <c r="Q140" s="138"/>
      <c r="R140" s="138"/>
      <c r="S140" s="138"/>
      <c r="T140" s="383"/>
      <c r="U140" s="383"/>
      <c r="V140" s="136"/>
      <c r="W140" s="181"/>
    </row>
    <row r="141" spans="1:23" ht="30" customHeight="1">
      <c r="A141" s="211" t="s">
        <v>249</v>
      </c>
      <c r="B141" s="232" t="s">
        <v>250</v>
      </c>
      <c r="C141" s="232" t="s">
        <v>257</v>
      </c>
      <c r="D141" s="232" t="s">
        <v>260</v>
      </c>
      <c r="E141" s="210" t="s">
        <v>141</v>
      </c>
      <c r="F141" s="354">
        <v>1587</v>
      </c>
      <c r="G141" s="354">
        <v>474</v>
      </c>
      <c r="H141" s="210" t="s">
        <v>134</v>
      </c>
      <c r="I141" s="196" t="s">
        <v>159</v>
      </c>
      <c r="J141" s="270">
        <v>474</v>
      </c>
      <c r="K141" s="124">
        <v>2024</v>
      </c>
      <c r="L141" s="30">
        <v>0</v>
      </c>
      <c r="M141" s="131"/>
      <c r="N141" s="131"/>
      <c r="O141" s="139"/>
      <c r="P141" s="139"/>
      <c r="Q141" s="138"/>
      <c r="R141" s="138"/>
      <c r="S141" s="138"/>
      <c r="T141" s="383"/>
      <c r="U141" s="383"/>
      <c r="V141" s="136"/>
      <c r="W141" s="181"/>
    </row>
    <row r="142" spans="1:23" ht="30" customHeight="1">
      <c r="A142" s="211" t="s">
        <v>249</v>
      </c>
      <c r="B142" s="232" t="s">
        <v>261</v>
      </c>
      <c r="C142" s="232" t="s">
        <v>262</v>
      </c>
      <c r="D142" s="232" t="s">
        <v>263</v>
      </c>
      <c r="E142" s="210" t="s">
        <v>133</v>
      </c>
      <c r="F142" s="354">
        <v>277220</v>
      </c>
      <c r="G142" s="354">
        <v>1444</v>
      </c>
      <c r="H142" s="210" t="s">
        <v>134</v>
      </c>
      <c r="I142" s="196" t="s">
        <v>159</v>
      </c>
      <c r="J142" s="354">
        <v>1444</v>
      </c>
      <c r="K142" s="124">
        <v>2024</v>
      </c>
      <c r="L142" s="30">
        <v>0</v>
      </c>
      <c r="M142" s="131"/>
      <c r="N142" s="131"/>
      <c r="O142" s="139"/>
      <c r="P142" s="139"/>
      <c r="Q142" s="138"/>
      <c r="R142" s="138"/>
      <c r="S142" s="138"/>
      <c r="T142" s="383"/>
      <c r="U142" s="383"/>
      <c r="V142" s="136"/>
      <c r="W142" s="181"/>
    </row>
    <row r="143" spans="1:23" ht="30" customHeight="1">
      <c r="A143" s="211" t="s">
        <v>249</v>
      </c>
      <c r="B143" s="232" t="s">
        <v>250</v>
      </c>
      <c r="C143" s="232" t="s">
        <v>264</v>
      </c>
      <c r="D143" s="355" t="s">
        <v>265</v>
      </c>
      <c r="E143" s="210" t="s">
        <v>133</v>
      </c>
      <c r="F143" s="354">
        <v>987</v>
      </c>
      <c r="G143" s="354">
        <v>64</v>
      </c>
      <c r="H143" s="210" t="s">
        <v>134</v>
      </c>
      <c r="I143" s="196" t="s">
        <v>159</v>
      </c>
      <c r="J143" s="354">
        <v>64</v>
      </c>
      <c r="K143" s="124">
        <v>2024</v>
      </c>
      <c r="L143" s="30">
        <v>0</v>
      </c>
      <c r="M143" s="131"/>
      <c r="N143" s="131"/>
      <c r="O143" s="139"/>
      <c r="P143" s="139"/>
      <c r="Q143" s="138"/>
      <c r="R143" s="138"/>
      <c r="S143" s="138"/>
      <c r="T143" s="383"/>
      <c r="U143" s="383"/>
      <c r="V143" s="136"/>
      <c r="W143" s="181"/>
    </row>
    <row r="144" spans="1:23" ht="30" customHeight="1">
      <c r="A144" s="211" t="s">
        <v>249</v>
      </c>
      <c r="B144" s="232" t="s">
        <v>250</v>
      </c>
      <c r="C144" s="232" t="s">
        <v>264</v>
      </c>
      <c r="D144" s="356" t="s">
        <v>266</v>
      </c>
      <c r="E144" s="210" t="s">
        <v>133</v>
      </c>
      <c r="F144" s="354">
        <v>821</v>
      </c>
      <c r="G144" s="354">
        <v>362</v>
      </c>
      <c r="H144" s="210" t="s">
        <v>134</v>
      </c>
      <c r="I144" s="196" t="s">
        <v>159</v>
      </c>
      <c r="J144" s="354">
        <v>362</v>
      </c>
      <c r="K144" s="124">
        <v>2024</v>
      </c>
      <c r="L144" s="30">
        <v>0</v>
      </c>
      <c r="M144" s="131"/>
      <c r="N144" s="131"/>
      <c r="O144" s="139"/>
      <c r="P144" s="139"/>
      <c r="Q144" s="138"/>
      <c r="R144" s="138"/>
      <c r="S144" s="138"/>
      <c r="T144" s="383"/>
      <c r="U144" s="383"/>
      <c r="V144" s="136"/>
      <c r="W144" s="181"/>
    </row>
    <row r="145" spans="1:23" ht="30" customHeight="1">
      <c r="A145" s="211" t="s">
        <v>249</v>
      </c>
      <c r="B145" s="232" t="s">
        <v>250</v>
      </c>
      <c r="C145" s="232" t="s">
        <v>264</v>
      </c>
      <c r="D145" s="356" t="s">
        <v>267</v>
      </c>
      <c r="E145" s="210" t="s">
        <v>133</v>
      </c>
      <c r="F145" s="354">
        <v>4501</v>
      </c>
      <c r="G145" s="354">
        <v>404</v>
      </c>
      <c r="H145" s="210" t="s">
        <v>134</v>
      </c>
      <c r="I145" s="196" t="s">
        <v>159</v>
      </c>
      <c r="J145" s="354">
        <v>404</v>
      </c>
      <c r="K145" s="124">
        <v>2024</v>
      </c>
      <c r="L145" s="30">
        <v>0</v>
      </c>
      <c r="M145" s="131"/>
      <c r="N145" s="131"/>
      <c r="O145" s="139"/>
      <c r="P145" s="139"/>
      <c r="Q145" s="138"/>
      <c r="R145" s="138"/>
      <c r="S145" s="138"/>
      <c r="T145" s="383"/>
      <c r="U145" s="383"/>
      <c r="V145" s="136"/>
      <c r="W145" s="181"/>
    </row>
    <row r="146" spans="1:23" ht="30" customHeight="1">
      <c r="A146" s="211" t="s">
        <v>249</v>
      </c>
      <c r="B146" s="232" t="s">
        <v>250</v>
      </c>
      <c r="C146" s="232" t="s">
        <v>264</v>
      </c>
      <c r="D146" s="356" t="s">
        <v>268</v>
      </c>
      <c r="E146" s="210" t="s">
        <v>133</v>
      </c>
      <c r="F146" s="354">
        <v>156002</v>
      </c>
      <c r="G146" s="354">
        <v>189</v>
      </c>
      <c r="H146" s="210" t="s">
        <v>134</v>
      </c>
      <c r="I146" s="196" t="s">
        <v>159</v>
      </c>
      <c r="J146" s="354">
        <v>189</v>
      </c>
      <c r="K146" s="124">
        <v>2024</v>
      </c>
      <c r="L146" s="30">
        <v>0</v>
      </c>
      <c r="M146" s="131"/>
      <c r="N146" s="131"/>
      <c r="O146" s="139"/>
      <c r="P146" s="139"/>
      <c r="Q146" s="138"/>
      <c r="R146" s="138"/>
      <c r="S146" s="138"/>
      <c r="T146" s="383"/>
      <c r="U146" s="383"/>
      <c r="V146" s="136"/>
      <c r="W146" s="181"/>
    </row>
    <row r="147" spans="1:23" ht="30" customHeight="1">
      <c r="A147" s="211" t="s">
        <v>249</v>
      </c>
      <c r="B147" s="232" t="s">
        <v>250</v>
      </c>
      <c r="C147" s="232" t="s">
        <v>264</v>
      </c>
      <c r="D147" s="232" t="s">
        <v>269</v>
      </c>
      <c r="E147" s="210" t="s">
        <v>133</v>
      </c>
      <c r="F147" s="354">
        <v>16874</v>
      </c>
      <c r="G147" s="354">
        <v>2387</v>
      </c>
      <c r="H147" s="210" t="s">
        <v>134</v>
      </c>
      <c r="I147" s="196" t="s">
        <v>159</v>
      </c>
      <c r="J147" s="354">
        <v>2387</v>
      </c>
      <c r="K147" s="124">
        <v>2024</v>
      </c>
      <c r="L147" s="30">
        <v>0</v>
      </c>
      <c r="M147" s="131"/>
      <c r="N147" s="131"/>
      <c r="O147" s="139"/>
      <c r="P147" s="139"/>
      <c r="Q147" s="138"/>
      <c r="R147" s="138"/>
      <c r="S147" s="138"/>
      <c r="T147" s="383"/>
      <c r="U147" s="383"/>
      <c r="V147" s="136"/>
      <c r="W147" s="181"/>
    </row>
    <row r="148" spans="1:23" ht="30" customHeight="1">
      <c r="A148" s="211" t="s">
        <v>249</v>
      </c>
      <c r="B148" s="232" t="s">
        <v>270</v>
      </c>
      <c r="C148" s="232" t="s">
        <v>271</v>
      </c>
      <c r="D148" s="232">
        <v>238</v>
      </c>
      <c r="E148" s="210" t="s">
        <v>130</v>
      </c>
      <c r="F148" s="354">
        <v>2367</v>
      </c>
      <c r="G148" s="354">
        <v>117</v>
      </c>
      <c r="H148" s="210" t="s">
        <v>134</v>
      </c>
      <c r="I148" s="196" t="s">
        <v>159</v>
      </c>
      <c r="J148" s="354">
        <v>117</v>
      </c>
      <c r="K148" s="124">
        <v>2024</v>
      </c>
      <c r="L148" s="30">
        <v>0</v>
      </c>
      <c r="M148" s="131"/>
      <c r="N148" s="131"/>
      <c r="O148" s="139"/>
      <c r="P148" s="139"/>
      <c r="Q148" s="138"/>
      <c r="R148" s="138"/>
      <c r="S148" s="138"/>
      <c r="T148" s="383"/>
      <c r="U148" s="383"/>
      <c r="V148" s="136"/>
      <c r="W148" s="181"/>
    </row>
    <row r="149" spans="1:23" ht="30" customHeight="1">
      <c r="A149" s="211" t="s">
        <v>249</v>
      </c>
      <c r="B149" s="232" t="s">
        <v>270</v>
      </c>
      <c r="C149" s="232" t="s">
        <v>271</v>
      </c>
      <c r="D149" s="232" t="s">
        <v>272</v>
      </c>
      <c r="E149" s="210" t="s">
        <v>131</v>
      </c>
      <c r="F149" s="354">
        <v>2344</v>
      </c>
      <c r="G149" s="354">
        <v>217</v>
      </c>
      <c r="H149" s="210" t="s">
        <v>134</v>
      </c>
      <c r="I149" s="196" t="s">
        <v>159</v>
      </c>
      <c r="J149" s="354">
        <v>217</v>
      </c>
      <c r="K149" s="124">
        <v>2024</v>
      </c>
      <c r="L149" s="30">
        <v>0</v>
      </c>
      <c r="M149" s="131"/>
      <c r="N149" s="131"/>
      <c r="O149" s="139"/>
      <c r="P149" s="139"/>
      <c r="Q149" s="138"/>
      <c r="R149" s="138"/>
      <c r="S149" s="138"/>
      <c r="T149" s="383"/>
      <c r="U149" s="383"/>
      <c r="V149" s="136"/>
      <c r="W149" s="181"/>
    </row>
    <row r="150" spans="1:23" ht="30" customHeight="1">
      <c r="A150" s="211" t="s">
        <v>249</v>
      </c>
      <c r="B150" s="232" t="s">
        <v>270</v>
      </c>
      <c r="C150" s="232" t="s">
        <v>271</v>
      </c>
      <c r="D150" s="232">
        <v>768</v>
      </c>
      <c r="E150" s="210" t="s">
        <v>130</v>
      </c>
      <c r="F150" s="354">
        <v>1084</v>
      </c>
      <c r="G150" s="354">
        <v>90</v>
      </c>
      <c r="H150" s="210" t="s">
        <v>134</v>
      </c>
      <c r="I150" s="196" t="s">
        <v>159</v>
      </c>
      <c r="J150" s="354">
        <v>90</v>
      </c>
      <c r="K150" s="124">
        <v>2024</v>
      </c>
      <c r="L150" s="30">
        <v>0</v>
      </c>
      <c r="M150" s="131"/>
      <c r="N150" s="131"/>
      <c r="O150" s="139"/>
      <c r="P150" s="139"/>
      <c r="Q150" s="138"/>
      <c r="R150" s="138"/>
      <c r="S150" s="138"/>
      <c r="T150" s="383"/>
      <c r="U150" s="383"/>
      <c r="V150" s="136"/>
      <c r="W150" s="181"/>
    </row>
    <row r="151" spans="1:23" ht="30" customHeight="1">
      <c r="A151" s="211" t="s">
        <v>249</v>
      </c>
      <c r="B151" s="232" t="s">
        <v>270</v>
      </c>
      <c r="C151" s="232" t="s">
        <v>271</v>
      </c>
      <c r="D151" s="232">
        <v>237</v>
      </c>
      <c r="E151" s="210" t="s">
        <v>130</v>
      </c>
      <c r="F151" s="354">
        <v>2949</v>
      </c>
      <c r="G151" s="354">
        <v>258</v>
      </c>
      <c r="H151" s="210" t="s">
        <v>134</v>
      </c>
      <c r="I151" s="196" t="s">
        <v>159</v>
      </c>
      <c r="J151" s="354">
        <v>258</v>
      </c>
      <c r="K151" s="124">
        <v>2024</v>
      </c>
      <c r="L151" s="30">
        <v>0</v>
      </c>
      <c r="M151" s="131"/>
      <c r="N151" s="131"/>
      <c r="O151" s="139"/>
      <c r="P151" s="139"/>
      <c r="Q151" s="138"/>
      <c r="R151" s="138"/>
      <c r="S151" s="138"/>
      <c r="T151" s="383"/>
      <c r="U151" s="383"/>
      <c r="V151" s="136"/>
      <c r="W151" s="181"/>
    </row>
    <row r="152" spans="1:23" ht="30" customHeight="1">
      <c r="A152" s="211" t="s">
        <v>249</v>
      </c>
      <c r="B152" s="232" t="s">
        <v>270</v>
      </c>
      <c r="C152" s="232" t="s">
        <v>271</v>
      </c>
      <c r="D152" s="232" t="s">
        <v>273</v>
      </c>
      <c r="E152" s="210" t="s">
        <v>132</v>
      </c>
      <c r="F152" s="354">
        <v>7802</v>
      </c>
      <c r="G152" s="354">
        <v>25</v>
      </c>
      <c r="H152" s="210" t="s">
        <v>134</v>
      </c>
      <c r="I152" s="196" t="s">
        <v>159</v>
      </c>
      <c r="J152" s="354">
        <v>25</v>
      </c>
      <c r="K152" s="124">
        <v>2024</v>
      </c>
      <c r="L152" s="30">
        <v>0</v>
      </c>
      <c r="M152" s="131"/>
      <c r="N152" s="131"/>
      <c r="O152" s="139"/>
      <c r="P152" s="139"/>
      <c r="Q152" s="138"/>
      <c r="R152" s="138"/>
      <c r="S152" s="138"/>
      <c r="T152" s="383"/>
      <c r="U152" s="383"/>
      <c r="V152" s="136"/>
      <c r="W152" s="181"/>
    </row>
    <row r="153" spans="1:23" ht="30" customHeight="1">
      <c r="A153" s="211" t="s">
        <v>249</v>
      </c>
      <c r="B153" s="232" t="s">
        <v>270</v>
      </c>
      <c r="C153" s="232" t="s">
        <v>271</v>
      </c>
      <c r="D153" s="232" t="s">
        <v>202</v>
      </c>
      <c r="E153" s="210" t="s">
        <v>133</v>
      </c>
      <c r="F153" s="354">
        <v>7835</v>
      </c>
      <c r="G153" s="354">
        <v>956</v>
      </c>
      <c r="H153" s="210" t="s">
        <v>134</v>
      </c>
      <c r="I153" s="196" t="s">
        <v>159</v>
      </c>
      <c r="J153" s="354">
        <v>956</v>
      </c>
      <c r="K153" s="124">
        <v>2024</v>
      </c>
      <c r="L153" s="30">
        <v>0</v>
      </c>
      <c r="M153" s="131"/>
      <c r="N153" s="131"/>
      <c r="O153" s="139"/>
      <c r="P153" s="139"/>
      <c r="Q153" s="138"/>
      <c r="R153" s="138"/>
      <c r="S153" s="138"/>
      <c r="T153" s="383"/>
      <c r="U153" s="383"/>
      <c r="V153" s="136"/>
      <c r="W153" s="181"/>
    </row>
    <row r="154" spans="1:23" s="190" customFormat="1" ht="30" customHeight="1">
      <c r="A154" s="151" t="s">
        <v>38</v>
      </c>
      <c r="B154" s="144"/>
      <c r="C154" s="144"/>
      <c r="D154" s="145" t="str">
        <f>COUNTA(D133:D153)&amp;"필지"</f>
        <v>21필지</v>
      </c>
      <c r="E154" s="145"/>
      <c r="F154" s="169">
        <f>SUM(F133:F153)</f>
        <v>1723024</v>
      </c>
      <c r="G154" s="169">
        <f>SUM(G133:G153)</f>
        <v>12994</v>
      </c>
      <c r="H154" s="145"/>
      <c r="I154" s="145"/>
      <c r="J154" s="169">
        <f>SUM(J133:J153)</f>
        <v>12994</v>
      </c>
      <c r="K154" s="40"/>
      <c r="L154" s="40"/>
      <c r="M154" s="130"/>
      <c r="N154" s="130"/>
      <c r="O154" s="143"/>
      <c r="P154" s="143"/>
      <c r="Q154" s="136"/>
      <c r="R154" s="136"/>
      <c r="S154" s="136"/>
      <c r="T154" s="383"/>
      <c r="U154" s="383"/>
      <c r="V154" s="136"/>
      <c r="W154" s="181"/>
    </row>
    <row r="155" spans="1:23" s="190" customFormat="1" ht="30" customHeight="1">
      <c r="A155" s="213" t="s">
        <v>274</v>
      </c>
      <c r="B155" s="271" t="s">
        <v>275</v>
      </c>
      <c r="C155" s="271" t="s">
        <v>276</v>
      </c>
      <c r="D155" s="272" t="s">
        <v>277</v>
      </c>
      <c r="E155" s="273" t="s">
        <v>130</v>
      </c>
      <c r="F155" s="347">
        <v>1440</v>
      </c>
      <c r="G155" s="347">
        <v>293</v>
      </c>
      <c r="H155" s="210" t="s">
        <v>134</v>
      </c>
      <c r="I155" s="196" t="s">
        <v>159</v>
      </c>
      <c r="J155" s="347">
        <v>293</v>
      </c>
      <c r="K155" s="124">
        <v>2024</v>
      </c>
      <c r="L155" s="30">
        <v>0</v>
      </c>
      <c r="M155" s="130"/>
      <c r="N155" s="130"/>
      <c r="O155" s="143"/>
      <c r="P155" s="143"/>
      <c r="Q155" s="136"/>
      <c r="R155" s="136"/>
      <c r="S155" s="136"/>
      <c r="T155" s="383"/>
      <c r="U155" s="383"/>
      <c r="V155" s="136"/>
      <c r="W155" s="181"/>
    </row>
    <row r="156" spans="1:23" s="190" customFormat="1" ht="30" customHeight="1">
      <c r="A156" s="213" t="s">
        <v>274</v>
      </c>
      <c r="B156" s="271" t="s">
        <v>275</v>
      </c>
      <c r="C156" s="271" t="s">
        <v>276</v>
      </c>
      <c r="D156" s="272" t="s">
        <v>278</v>
      </c>
      <c r="E156" s="273" t="s">
        <v>130</v>
      </c>
      <c r="F156" s="347">
        <v>1198</v>
      </c>
      <c r="G156" s="347">
        <v>347</v>
      </c>
      <c r="H156" s="210" t="s">
        <v>134</v>
      </c>
      <c r="I156" s="196" t="s">
        <v>159</v>
      </c>
      <c r="J156" s="347">
        <v>347</v>
      </c>
      <c r="K156" s="124">
        <v>2024</v>
      </c>
      <c r="L156" s="30">
        <v>0</v>
      </c>
      <c r="M156" s="130"/>
      <c r="N156" s="130"/>
      <c r="O156" s="143"/>
      <c r="P156" s="143"/>
      <c r="Q156" s="136"/>
      <c r="R156" s="136"/>
      <c r="S156" s="136"/>
      <c r="T156" s="383"/>
      <c r="U156" s="383"/>
      <c r="V156" s="136"/>
      <c r="W156" s="181"/>
    </row>
    <row r="157" spans="1:23" s="190" customFormat="1" ht="30" customHeight="1">
      <c r="A157" s="213" t="s">
        <v>274</v>
      </c>
      <c r="B157" s="271" t="s">
        <v>275</v>
      </c>
      <c r="C157" s="271" t="s">
        <v>276</v>
      </c>
      <c r="D157" s="272" t="s">
        <v>279</v>
      </c>
      <c r="E157" s="273" t="s">
        <v>133</v>
      </c>
      <c r="F157" s="347">
        <v>370</v>
      </c>
      <c r="G157" s="347">
        <v>88</v>
      </c>
      <c r="H157" s="210" t="s">
        <v>134</v>
      </c>
      <c r="I157" s="196" t="s">
        <v>159</v>
      </c>
      <c r="J157" s="347">
        <v>88</v>
      </c>
      <c r="K157" s="124">
        <v>2024</v>
      </c>
      <c r="L157" s="30">
        <v>0</v>
      </c>
      <c r="M157" s="130"/>
      <c r="N157" s="130"/>
      <c r="O157" s="143"/>
      <c r="P157" s="143"/>
      <c r="Q157" s="136"/>
      <c r="R157" s="136"/>
      <c r="S157" s="136"/>
      <c r="T157" s="383"/>
      <c r="U157" s="383"/>
      <c r="V157" s="136"/>
      <c r="W157" s="181"/>
    </row>
    <row r="158" spans="1:23" s="190" customFormat="1" ht="30" customHeight="1">
      <c r="A158" s="213" t="s">
        <v>274</v>
      </c>
      <c r="B158" s="271" t="s">
        <v>275</v>
      </c>
      <c r="C158" s="271" t="s">
        <v>276</v>
      </c>
      <c r="D158" s="274" t="s">
        <v>280</v>
      </c>
      <c r="E158" s="275" t="s">
        <v>133</v>
      </c>
      <c r="F158" s="347">
        <v>18942</v>
      </c>
      <c r="G158" s="347">
        <v>994</v>
      </c>
      <c r="H158" s="210" t="s">
        <v>134</v>
      </c>
      <c r="I158" s="196" t="s">
        <v>159</v>
      </c>
      <c r="J158" s="347">
        <v>994</v>
      </c>
      <c r="K158" s="124">
        <v>2024</v>
      </c>
      <c r="L158" s="30">
        <v>0</v>
      </c>
      <c r="M158" s="130"/>
      <c r="N158" s="130"/>
      <c r="O158" s="143"/>
      <c r="P158" s="143"/>
      <c r="Q158" s="136"/>
      <c r="R158" s="136"/>
      <c r="S158" s="136"/>
      <c r="T158" s="383"/>
      <c r="U158" s="383"/>
      <c r="V158" s="136"/>
      <c r="W158" s="181"/>
    </row>
    <row r="159" spans="1:23" s="190" customFormat="1" ht="30" customHeight="1">
      <c r="A159" s="213" t="s">
        <v>274</v>
      </c>
      <c r="B159" s="271" t="s">
        <v>275</v>
      </c>
      <c r="C159" s="271" t="s">
        <v>276</v>
      </c>
      <c r="D159" s="274" t="s">
        <v>281</v>
      </c>
      <c r="E159" s="275" t="s">
        <v>133</v>
      </c>
      <c r="F159" s="347">
        <v>37839</v>
      </c>
      <c r="G159" s="347">
        <v>172</v>
      </c>
      <c r="H159" s="210" t="s">
        <v>134</v>
      </c>
      <c r="I159" s="196" t="s">
        <v>159</v>
      </c>
      <c r="J159" s="347">
        <v>172</v>
      </c>
      <c r="K159" s="124">
        <v>2024</v>
      </c>
      <c r="L159" s="30">
        <v>0</v>
      </c>
      <c r="M159" s="130"/>
      <c r="N159" s="130"/>
      <c r="O159" s="223"/>
      <c r="P159" s="223"/>
      <c r="Q159" s="136"/>
      <c r="R159" s="136"/>
      <c r="S159" s="136"/>
      <c r="T159" s="383"/>
      <c r="U159" s="383"/>
      <c r="V159" s="136"/>
      <c r="W159" s="181"/>
    </row>
    <row r="160" spans="1:23" s="190" customFormat="1" ht="30" customHeight="1">
      <c r="A160" s="151" t="s">
        <v>38</v>
      </c>
      <c r="B160" s="144"/>
      <c r="C160" s="144"/>
      <c r="D160" s="145" t="str">
        <f>COUNTA(D155:D159)&amp;"필지"</f>
        <v>5필지</v>
      </c>
      <c r="E160" s="145"/>
      <c r="F160" s="169">
        <f>SUM(F155:F159)</f>
        <v>59789</v>
      </c>
      <c r="G160" s="169">
        <f>SUM(G155:G159)</f>
        <v>1894</v>
      </c>
      <c r="H160" s="145"/>
      <c r="I160" s="145"/>
      <c r="J160" s="169">
        <f>SUM(J155:J159)</f>
        <v>1894</v>
      </c>
      <c r="K160" s="40"/>
      <c r="L160" s="40"/>
      <c r="M160" s="128"/>
      <c r="N160" s="128"/>
      <c r="O160" s="106"/>
      <c r="P160" s="106"/>
      <c r="Q160" s="108"/>
      <c r="R160" s="108"/>
      <c r="S160" s="108"/>
      <c r="T160" s="383"/>
      <c r="U160" s="383"/>
      <c r="V160" s="136"/>
      <c r="W160" s="181"/>
    </row>
    <row r="161" spans="1:23" s="190" customFormat="1" ht="30" customHeight="1">
      <c r="A161" s="308" t="s">
        <v>282</v>
      </c>
      <c r="B161" s="232" t="s">
        <v>283</v>
      </c>
      <c r="C161" s="232" t="s">
        <v>284</v>
      </c>
      <c r="D161" s="232" t="s">
        <v>285</v>
      </c>
      <c r="E161" s="210" t="s">
        <v>289</v>
      </c>
      <c r="F161" s="347">
        <v>337</v>
      </c>
      <c r="G161" s="347">
        <v>85</v>
      </c>
      <c r="H161" s="210" t="s">
        <v>66</v>
      </c>
      <c r="I161" s="196" t="s">
        <v>159</v>
      </c>
      <c r="J161" s="347">
        <v>85</v>
      </c>
      <c r="K161" s="124">
        <v>2024</v>
      </c>
      <c r="L161" s="30">
        <v>0</v>
      </c>
      <c r="M161" s="128"/>
      <c r="N161" s="128"/>
      <c r="O161" s="106"/>
      <c r="P161" s="106"/>
      <c r="Q161" s="108"/>
      <c r="R161" s="108"/>
      <c r="S161" s="108"/>
      <c r="T161" s="383"/>
      <c r="U161" s="383"/>
      <c r="V161" s="136"/>
      <c r="W161" s="181"/>
    </row>
    <row r="162" spans="1:23" s="190" customFormat="1" ht="30" customHeight="1">
      <c r="A162" s="308" t="s">
        <v>282</v>
      </c>
      <c r="B162" s="232" t="s">
        <v>283</v>
      </c>
      <c r="C162" s="232" t="s">
        <v>284</v>
      </c>
      <c r="D162" s="232" t="s">
        <v>286</v>
      </c>
      <c r="E162" s="210" t="s">
        <v>290</v>
      </c>
      <c r="F162" s="347">
        <v>5218</v>
      </c>
      <c r="G162" s="347">
        <v>405</v>
      </c>
      <c r="H162" s="210" t="s">
        <v>66</v>
      </c>
      <c r="I162" s="196" t="s">
        <v>159</v>
      </c>
      <c r="J162" s="347">
        <v>405</v>
      </c>
      <c r="K162" s="124">
        <v>2024</v>
      </c>
      <c r="L162" s="30">
        <v>0</v>
      </c>
      <c r="M162" s="128"/>
      <c r="N162" s="128"/>
      <c r="O162" s="106"/>
      <c r="P162" s="106"/>
      <c r="Q162" s="108"/>
      <c r="R162" s="108"/>
      <c r="S162" s="108"/>
      <c r="T162" s="383"/>
      <c r="U162" s="383"/>
      <c r="V162" s="136"/>
      <c r="W162" s="181"/>
    </row>
    <row r="163" spans="1:23" s="190" customFormat="1" ht="30" customHeight="1">
      <c r="A163" s="308" t="s">
        <v>282</v>
      </c>
      <c r="B163" s="232" t="s">
        <v>283</v>
      </c>
      <c r="C163" s="232" t="s">
        <v>284</v>
      </c>
      <c r="D163" s="232" t="s">
        <v>287</v>
      </c>
      <c r="E163" s="210" t="s">
        <v>289</v>
      </c>
      <c r="F163" s="347">
        <v>3123</v>
      </c>
      <c r="G163" s="347">
        <v>12</v>
      </c>
      <c r="H163" s="210" t="s">
        <v>66</v>
      </c>
      <c r="I163" s="196" t="s">
        <v>159</v>
      </c>
      <c r="J163" s="347">
        <v>12</v>
      </c>
      <c r="K163" s="124">
        <v>2024</v>
      </c>
      <c r="L163" s="30">
        <v>0</v>
      </c>
      <c r="M163" s="128"/>
      <c r="N163" s="128"/>
      <c r="O163" s="106"/>
      <c r="P163" s="106"/>
      <c r="Q163" s="108"/>
      <c r="R163" s="108"/>
      <c r="S163" s="108"/>
      <c r="T163" s="383"/>
      <c r="U163" s="383"/>
      <c r="V163" s="136"/>
      <c r="W163" s="181"/>
    </row>
    <row r="164" spans="1:23" s="190" customFormat="1" ht="30" customHeight="1">
      <c r="A164" s="308" t="s">
        <v>282</v>
      </c>
      <c r="B164" s="232" t="s">
        <v>283</v>
      </c>
      <c r="C164" s="232" t="s">
        <v>284</v>
      </c>
      <c r="D164" s="232" t="s">
        <v>288</v>
      </c>
      <c r="E164" s="210" t="s">
        <v>290</v>
      </c>
      <c r="F164" s="347">
        <v>45623</v>
      </c>
      <c r="G164" s="347">
        <v>472</v>
      </c>
      <c r="H164" s="210" t="s">
        <v>66</v>
      </c>
      <c r="I164" s="196" t="s">
        <v>159</v>
      </c>
      <c r="J164" s="347">
        <v>472</v>
      </c>
      <c r="K164" s="124">
        <v>2024</v>
      </c>
      <c r="L164" s="30">
        <v>0</v>
      </c>
      <c r="M164" s="128"/>
      <c r="N164" s="128"/>
      <c r="O164" s="106"/>
      <c r="P164" s="106"/>
      <c r="Q164" s="108"/>
      <c r="R164" s="108"/>
      <c r="S164" s="108"/>
      <c r="T164" s="383"/>
      <c r="U164" s="383"/>
      <c r="V164" s="136"/>
      <c r="W164" s="181"/>
    </row>
    <row r="165" spans="1:23" s="190" customFormat="1" ht="30" customHeight="1">
      <c r="A165" s="308" t="s">
        <v>282</v>
      </c>
      <c r="B165" s="232" t="s">
        <v>283</v>
      </c>
      <c r="C165" s="232" t="s">
        <v>291</v>
      </c>
      <c r="D165" s="232" t="s">
        <v>292</v>
      </c>
      <c r="E165" s="210" t="s">
        <v>290</v>
      </c>
      <c r="F165" s="347">
        <v>8111</v>
      </c>
      <c r="G165" s="347">
        <v>580</v>
      </c>
      <c r="H165" s="210" t="s">
        <v>66</v>
      </c>
      <c r="I165" s="196" t="s">
        <v>159</v>
      </c>
      <c r="J165" s="347">
        <v>580</v>
      </c>
      <c r="K165" s="124">
        <v>2024</v>
      </c>
      <c r="L165" s="30">
        <v>0</v>
      </c>
      <c r="M165" s="128"/>
      <c r="N165" s="128"/>
      <c r="O165" s="106"/>
      <c r="P165" s="106"/>
      <c r="Q165" s="108"/>
      <c r="R165" s="108"/>
      <c r="S165" s="108"/>
      <c r="T165" s="383"/>
      <c r="U165" s="383"/>
      <c r="V165" s="136"/>
      <c r="W165" s="181"/>
    </row>
    <row r="166" spans="1:23" s="190" customFormat="1" ht="30" customHeight="1">
      <c r="A166" s="308" t="s">
        <v>282</v>
      </c>
      <c r="B166" s="232" t="s">
        <v>283</v>
      </c>
      <c r="C166" s="232" t="s">
        <v>291</v>
      </c>
      <c r="D166" s="232" t="s">
        <v>292</v>
      </c>
      <c r="E166" s="210" t="s">
        <v>290</v>
      </c>
      <c r="F166" s="347">
        <v>8111</v>
      </c>
      <c r="G166" s="347">
        <v>755</v>
      </c>
      <c r="H166" s="210" t="s">
        <v>294</v>
      </c>
      <c r="I166" s="196" t="s">
        <v>159</v>
      </c>
      <c r="J166" s="347">
        <v>755</v>
      </c>
      <c r="K166" s="124">
        <v>2024</v>
      </c>
      <c r="L166" s="30">
        <v>0</v>
      </c>
      <c r="M166" s="128"/>
      <c r="N166" s="128"/>
      <c r="O166" s="106"/>
      <c r="P166" s="106"/>
      <c r="Q166" s="108"/>
      <c r="R166" s="108"/>
      <c r="S166" s="108"/>
      <c r="T166" s="383"/>
      <c r="U166" s="383"/>
      <c r="V166" s="136"/>
      <c r="W166" s="181"/>
    </row>
    <row r="167" spans="1:23" s="190" customFormat="1" ht="30" customHeight="1">
      <c r="A167" s="308" t="s">
        <v>282</v>
      </c>
      <c r="B167" s="232" t="s">
        <v>283</v>
      </c>
      <c r="C167" s="232" t="s">
        <v>291</v>
      </c>
      <c r="D167" s="232" t="s">
        <v>293</v>
      </c>
      <c r="E167" s="210" t="s">
        <v>290</v>
      </c>
      <c r="F167" s="347">
        <v>17544</v>
      </c>
      <c r="G167" s="347">
        <v>709</v>
      </c>
      <c r="H167" s="210" t="s">
        <v>294</v>
      </c>
      <c r="I167" s="196" t="s">
        <v>159</v>
      </c>
      <c r="J167" s="347">
        <v>709</v>
      </c>
      <c r="K167" s="124">
        <v>2024</v>
      </c>
      <c r="L167" s="30">
        <v>0</v>
      </c>
      <c r="M167" s="128"/>
      <c r="N167" s="128"/>
      <c r="O167" s="106"/>
      <c r="P167" s="106"/>
      <c r="Q167" s="108"/>
      <c r="R167" s="108"/>
      <c r="S167" s="108"/>
      <c r="T167" s="383"/>
      <c r="U167" s="383"/>
      <c r="V167" s="136"/>
      <c r="W167" s="181"/>
    </row>
    <row r="168" spans="1:23" s="190" customFormat="1" ht="30" customHeight="1">
      <c r="A168" s="308" t="s">
        <v>282</v>
      </c>
      <c r="B168" s="232" t="s">
        <v>283</v>
      </c>
      <c r="C168" s="232" t="s">
        <v>295</v>
      </c>
      <c r="D168" s="232" t="s">
        <v>296</v>
      </c>
      <c r="E168" s="210" t="s">
        <v>290</v>
      </c>
      <c r="F168" s="347">
        <v>152562</v>
      </c>
      <c r="G168" s="347">
        <v>1300</v>
      </c>
      <c r="H168" s="210" t="s">
        <v>294</v>
      </c>
      <c r="I168" s="196" t="s">
        <v>159</v>
      </c>
      <c r="J168" s="347">
        <v>1300</v>
      </c>
      <c r="K168" s="124">
        <v>2024</v>
      </c>
      <c r="L168" s="30">
        <v>0</v>
      </c>
      <c r="M168" s="128"/>
      <c r="N168" s="128"/>
      <c r="O168" s="106"/>
      <c r="P168" s="106"/>
      <c r="Q168" s="108"/>
      <c r="R168" s="108"/>
      <c r="S168" s="108"/>
      <c r="T168" s="383"/>
      <c r="U168" s="383"/>
      <c r="V168" s="136"/>
      <c r="W168" s="181"/>
    </row>
    <row r="169" spans="1:23" s="190" customFormat="1" ht="30" customHeight="1">
      <c r="A169" s="308" t="s">
        <v>282</v>
      </c>
      <c r="B169" s="232" t="s">
        <v>297</v>
      </c>
      <c r="C169" s="232" t="s">
        <v>298</v>
      </c>
      <c r="D169" s="232">
        <v>94</v>
      </c>
      <c r="E169" s="210" t="s">
        <v>300</v>
      </c>
      <c r="F169" s="347">
        <v>3222</v>
      </c>
      <c r="G169" s="347">
        <v>391</v>
      </c>
      <c r="H169" s="210" t="s">
        <v>66</v>
      </c>
      <c r="I169" s="196" t="s">
        <v>159</v>
      </c>
      <c r="J169" s="347">
        <v>391</v>
      </c>
      <c r="K169" s="124">
        <v>2024</v>
      </c>
      <c r="L169" s="30">
        <v>0</v>
      </c>
      <c r="M169" s="128"/>
      <c r="N169" s="128"/>
      <c r="O169" s="106"/>
      <c r="P169" s="106"/>
      <c r="Q169" s="108"/>
      <c r="R169" s="108"/>
      <c r="S169" s="108"/>
      <c r="T169" s="383"/>
      <c r="U169" s="383"/>
      <c r="V169" s="136"/>
      <c r="W169" s="181"/>
    </row>
    <row r="170" spans="1:23" s="190" customFormat="1" ht="30" customHeight="1">
      <c r="A170" s="308" t="s">
        <v>282</v>
      </c>
      <c r="B170" s="232" t="s">
        <v>297</v>
      </c>
      <c r="C170" s="232" t="s">
        <v>298</v>
      </c>
      <c r="D170" s="232">
        <v>859</v>
      </c>
      <c r="E170" s="210" t="s">
        <v>301</v>
      </c>
      <c r="F170" s="347">
        <v>56622</v>
      </c>
      <c r="G170" s="347">
        <v>1748</v>
      </c>
      <c r="H170" s="210" t="s">
        <v>66</v>
      </c>
      <c r="I170" s="196" t="s">
        <v>159</v>
      </c>
      <c r="J170" s="347">
        <v>1748</v>
      </c>
      <c r="K170" s="124">
        <v>2024</v>
      </c>
      <c r="L170" s="30">
        <v>0</v>
      </c>
      <c r="M170" s="128"/>
      <c r="N170" s="128"/>
      <c r="O170" s="106"/>
      <c r="P170" s="106"/>
      <c r="Q170" s="108"/>
      <c r="R170" s="108"/>
      <c r="S170" s="108"/>
      <c r="T170" s="383"/>
      <c r="U170" s="383"/>
      <c r="V170" s="136"/>
      <c r="W170" s="181"/>
    </row>
    <row r="171" spans="1:23" s="190" customFormat="1" ht="30" customHeight="1">
      <c r="A171" s="308" t="s">
        <v>282</v>
      </c>
      <c r="B171" s="232" t="s">
        <v>297</v>
      </c>
      <c r="C171" s="232" t="s">
        <v>298</v>
      </c>
      <c r="D171" s="232">
        <v>857</v>
      </c>
      <c r="E171" s="210" t="s">
        <v>302</v>
      </c>
      <c r="F171" s="347">
        <v>294</v>
      </c>
      <c r="G171" s="347">
        <v>72</v>
      </c>
      <c r="H171" s="210" t="s">
        <v>66</v>
      </c>
      <c r="I171" s="196" t="s">
        <v>159</v>
      </c>
      <c r="J171" s="347">
        <v>72</v>
      </c>
      <c r="K171" s="124">
        <v>2024</v>
      </c>
      <c r="L171" s="30">
        <v>0</v>
      </c>
      <c r="M171" s="128"/>
      <c r="N171" s="128"/>
      <c r="O171" s="106"/>
      <c r="P171" s="106"/>
      <c r="Q171" s="108"/>
      <c r="R171" s="108"/>
      <c r="S171" s="108"/>
      <c r="T171" s="383"/>
      <c r="U171" s="383"/>
      <c r="V171" s="136"/>
      <c r="W171" s="181"/>
    </row>
    <row r="172" spans="1:23" s="190" customFormat="1" ht="30" customHeight="1">
      <c r="A172" s="308" t="s">
        <v>282</v>
      </c>
      <c r="B172" s="232" t="s">
        <v>297</v>
      </c>
      <c r="C172" s="232" t="s">
        <v>298</v>
      </c>
      <c r="D172" s="235">
        <v>90</v>
      </c>
      <c r="E172" s="208" t="s">
        <v>290</v>
      </c>
      <c r="F172" s="347">
        <v>982</v>
      </c>
      <c r="G172" s="347">
        <v>24</v>
      </c>
      <c r="H172" s="210" t="s">
        <v>66</v>
      </c>
      <c r="I172" s="196" t="s">
        <v>159</v>
      </c>
      <c r="J172" s="347">
        <v>24</v>
      </c>
      <c r="K172" s="124">
        <v>2024</v>
      </c>
      <c r="L172" s="30">
        <v>0</v>
      </c>
      <c r="M172" s="128"/>
      <c r="N172" s="128"/>
      <c r="O172" s="106"/>
      <c r="P172" s="106"/>
      <c r="Q172" s="108"/>
      <c r="R172" s="108"/>
      <c r="S172" s="108"/>
      <c r="T172" s="383"/>
      <c r="U172" s="383"/>
      <c r="V172" s="136"/>
      <c r="W172" s="181"/>
    </row>
    <row r="173" spans="1:23" s="190" customFormat="1" ht="30" customHeight="1">
      <c r="A173" s="308" t="s">
        <v>282</v>
      </c>
      <c r="B173" s="232" t="s">
        <v>297</v>
      </c>
      <c r="C173" s="232" t="s">
        <v>298</v>
      </c>
      <c r="D173" s="232" t="s">
        <v>299</v>
      </c>
      <c r="E173" s="210" t="s">
        <v>290</v>
      </c>
      <c r="F173" s="347">
        <v>21223</v>
      </c>
      <c r="G173" s="347">
        <v>174</v>
      </c>
      <c r="H173" s="210" t="s">
        <v>66</v>
      </c>
      <c r="I173" s="196" t="s">
        <v>159</v>
      </c>
      <c r="J173" s="347">
        <v>174</v>
      </c>
      <c r="K173" s="124">
        <v>2024</v>
      </c>
      <c r="L173" s="30">
        <v>0</v>
      </c>
      <c r="M173" s="128"/>
      <c r="N173" s="128"/>
      <c r="O173" s="106"/>
      <c r="P173" s="106"/>
      <c r="Q173" s="108"/>
      <c r="R173" s="108"/>
      <c r="S173" s="108"/>
      <c r="T173" s="383"/>
      <c r="U173" s="383"/>
      <c r="V173" s="136"/>
      <c r="W173" s="181"/>
    </row>
    <row r="174" spans="1:23" s="190" customFormat="1" ht="30" customHeight="1">
      <c r="A174" s="308" t="s">
        <v>282</v>
      </c>
      <c r="B174" s="232" t="s">
        <v>303</v>
      </c>
      <c r="C174" s="232" t="s">
        <v>304</v>
      </c>
      <c r="D174" s="232" t="s">
        <v>305</v>
      </c>
      <c r="E174" s="210" t="s">
        <v>290</v>
      </c>
      <c r="F174" s="347">
        <v>395696</v>
      </c>
      <c r="G174" s="347">
        <v>1299</v>
      </c>
      <c r="H174" s="210" t="s">
        <v>294</v>
      </c>
      <c r="I174" s="196" t="s">
        <v>159</v>
      </c>
      <c r="J174" s="347">
        <v>1299</v>
      </c>
      <c r="K174" s="124">
        <v>2024</v>
      </c>
      <c r="L174" s="30">
        <v>0</v>
      </c>
      <c r="M174" s="128"/>
      <c r="N174" s="128"/>
      <c r="O174" s="106"/>
      <c r="P174" s="106"/>
      <c r="Q174" s="108"/>
      <c r="R174" s="108"/>
      <c r="S174" s="108"/>
      <c r="T174" s="383"/>
      <c r="U174" s="383"/>
      <c r="V174" s="136"/>
      <c r="W174" s="181"/>
    </row>
    <row r="175" spans="1:23" s="190" customFormat="1" ht="30" customHeight="1">
      <c r="A175" s="308" t="s">
        <v>282</v>
      </c>
      <c r="B175" s="232" t="s">
        <v>303</v>
      </c>
      <c r="C175" s="232" t="s">
        <v>304</v>
      </c>
      <c r="D175" s="232">
        <v>39</v>
      </c>
      <c r="E175" s="210" t="s">
        <v>290</v>
      </c>
      <c r="F175" s="347">
        <v>5402</v>
      </c>
      <c r="G175" s="347">
        <v>724</v>
      </c>
      <c r="H175" s="210" t="s">
        <v>294</v>
      </c>
      <c r="I175" s="196" t="s">
        <v>159</v>
      </c>
      <c r="J175" s="347">
        <v>724</v>
      </c>
      <c r="K175" s="124">
        <v>2024</v>
      </c>
      <c r="L175" s="30">
        <v>0</v>
      </c>
      <c r="M175" s="128"/>
      <c r="N175" s="128"/>
      <c r="O175" s="106"/>
      <c r="P175" s="106"/>
      <c r="Q175" s="108"/>
      <c r="R175" s="108"/>
      <c r="S175" s="108"/>
      <c r="T175" s="383"/>
      <c r="U175" s="383"/>
      <c r="V175" s="136"/>
      <c r="W175" s="181"/>
    </row>
    <row r="176" spans="1:23" s="190" customFormat="1" ht="30" customHeight="1">
      <c r="A176" s="308" t="s">
        <v>282</v>
      </c>
      <c r="B176" s="232" t="s">
        <v>303</v>
      </c>
      <c r="C176" s="232" t="s">
        <v>304</v>
      </c>
      <c r="D176" s="232" t="s">
        <v>306</v>
      </c>
      <c r="E176" s="210" t="s">
        <v>290</v>
      </c>
      <c r="F176" s="347">
        <v>577177</v>
      </c>
      <c r="G176" s="347">
        <v>2076</v>
      </c>
      <c r="H176" s="210" t="s">
        <v>294</v>
      </c>
      <c r="I176" s="196" t="s">
        <v>159</v>
      </c>
      <c r="J176" s="347">
        <v>2076</v>
      </c>
      <c r="K176" s="124">
        <v>2024</v>
      </c>
      <c r="L176" s="30">
        <v>0</v>
      </c>
      <c r="M176" s="128"/>
      <c r="N176" s="128"/>
      <c r="O176" s="106"/>
      <c r="P176" s="106"/>
      <c r="Q176" s="108"/>
      <c r="R176" s="108"/>
      <c r="S176" s="108"/>
      <c r="T176" s="383"/>
      <c r="U176" s="383"/>
      <c r="V176" s="136"/>
      <c r="W176" s="181"/>
    </row>
    <row r="177" spans="1:23" s="190" customFormat="1" ht="30" customHeight="1">
      <c r="A177" s="308" t="s">
        <v>282</v>
      </c>
      <c r="B177" s="232" t="s">
        <v>307</v>
      </c>
      <c r="C177" s="232" t="s">
        <v>308</v>
      </c>
      <c r="D177" s="232">
        <v>861</v>
      </c>
      <c r="E177" s="210" t="s">
        <v>312</v>
      </c>
      <c r="F177" s="347">
        <v>1282</v>
      </c>
      <c r="G177" s="347">
        <v>161</v>
      </c>
      <c r="H177" s="210" t="s">
        <v>66</v>
      </c>
      <c r="I177" s="196" t="s">
        <v>159</v>
      </c>
      <c r="J177" s="347">
        <v>161</v>
      </c>
      <c r="K177" s="124">
        <v>2024</v>
      </c>
      <c r="L177" s="30">
        <v>0</v>
      </c>
      <c r="M177" s="128"/>
      <c r="N177" s="128"/>
      <c r="O177" s="106"/>
      <c r="P177" s="106"/>
      <c r="Q177" s="108"/>
      <c r="R177" s="108"/>
      <c r="S177" s="108"/>
      <c r="T177" s="383"/>
      <c r="U177" s="383"/>
      <c r="V177" s="136"/>
      <c r="W177" s="181"/>
    </row>
    <row r="178" spans="1:23" s="190" customFormat="1" ht="30" customHeight="1">
      <c r="A178" s="308" t="s">
        <v>282</v>
      </c>
      <c r="B178" s="232" t="s">
        <v>307</v>
      </c>
      <c r="C178" s="232" t="s">
        <v>308</v>
      </c>
      <c r="D178" s="232" t="s">
        <v>309</v>
      </c>
      <c r="E178" s="210" t="s">
        <v>302</v>
      </c>
      <c r="F178" s="347">
        <v>498</v>
      </c>
      <c r="G178" s="347">
        <v>131</v>
      </c>
      <c r="H178" s="210" t="s">
        <v>66</v>
      </c>
      <c r="I178" s="196" t="s">
        <v>159</v>
      </c>
      <c r="J178" s="347">
        <v>131</v>
      </c>
      <c r="K178" s="124">
        <v>2024</v>
      </c>
      <c r="L178" s="30">
        <v>0</v>
      </c>
      <c r="M178" s="128"/>
      <c r="N178" s="128"/>
      <c r="O178" s="106"/>
      <c r="P178" s="106"/>
      <c r="Q178" s="108"/>
      <c r="R178" s="108"/>
      <c r="S178" s="108"/>
      <c r="T178" s="383"/>
      <c r="U178" s="383"/>
      <c r="V178" s="136"/>
      <c r="W178" s="181"/>
    </row>
    <row r="179" spans="1:23" s="190" customFormat="1" ht="30" customHeight="1">
      <c r="A179" s="308" t="s">
        <v>282</v>
      </c>
      <c r="B179" s="232" t="s">
        <v>307</v>
      </c>
      <c r="C179" s="232" t="s">
        <v>308</v>
      </c>
      <c r="D179" s="232" t="s">
        <v>310</v>
      </c>
      <c r="E179" s="210" t="s">
        <v>312</v>
      </c>
      <c r="F179" s="347">
        <v>315</v>
      </c>
      <c r="G179" s="347">
        <v>264</v>
      </c>
      <c r="H179" s="210" t="s">
        <v>66</v>
      </c>
      <c r="I179" s="196" t="s">
        <v>159</v>
      </c>
      <c r="J179" s="347">
        <v>264</v>
      </c>
      <c r="K179" s="124">
        <v>2024</v>
      </c>
      <c r="L179" s="30">
        <v>0</v>
      </c>
      <c r="M179" s="128"/>
      <c r="N179" s="128"/>
      <c r="O179" s="106"/>
      <c r="P179" s="106"/>
      <c r="Q179" s="108"/>
      <c r="R179" s="108"/>
      <c r="S179" s="108"/>
      <c r="T179" s="383"/>
      <c r="U179" s="383"/>
      <c r="V179" s="136"/>
      <c r="W179" s="181"/>
    </row>
    <row r="180" spans="1:23" s="190" customFormat="1" ht="30" customHeight="1">
      <c r="A180" s="308" t="s">
        <v>282</v>
      </c>
      <c r="B180" s="232" t="s">
        <v>307</v>
      </c>
      <c r="C180" s="232" t="s">
        <v>308</v>
      </c>
      <c r="D180" s="232" t="s">
        <v>311</v>
      </c>
      <c r="E180" s="210" t="s">
        <v>290</v>
      </c>
      <c r="F180" s="347">
        <v>1508</v>
      </c>
      <c r="G180" s="347">
        <v>128</v>
      </c>
      <c r="H180" s="210" t="s">
        <v>66</v>
      </c>
      <c r="I180" s="196" t="s">
        <v>159</v>
      </c>
      <c r="J180" s="347">
        <v>128</v>
      </c>
      <c r="K180" s="124">
        <v>2024</v>
      </c>
      <c r="L180" s="30">
        <v>0</v>
      </c>
      <c r="M180" s="128"/>
      <c r="N180" s="128"/>
      <c r="O180" s="106"/>
      <c r="P180" s="106"/>
      <c r="Q180" s="108"/>
      <c r="R180" s="108"/>
      <c r="S180" s="108"/>
      <c r="T180" s="383"/>
      <c r="U180" s="383"/>
      <c r="V180" s="136"/>
      <c r="W180" s="181"/>
    </row>
    <row r="181" spans="1:23" s="190" customFormat="1" ht="30" customHeight="1">
      <c r="A181" s="308" t="s">
        <v>282</v>
      </c>
      <c r="B181" s="232" t="s">
        <v>307</v>
      </c>
      <c r="C181" s="232" t="s">
        <v>308</v>
      </c>
      <c r="D181" s="232">
        <v>822</v>
      </c>
      <c r="E181" s="210" t="s">
        <v>300</v>
      </c>
      <c r="F181" s="347">
        <v>1240</v>
      </c>
      <c r="G181" s="347">
        <v>60</v>
      </c>
      <c r="H181" s="210" t="s">
        <v>66</v>
      </c>
      <c r="I181" s="196" t="s">
        <v>159</v>
      </c>
      <c r="J181" s="347">
        <v>60</v>
      </c>
      <c r="K181" s="124">
        <v>2024</v>
      </c>
      <c r="L181" s="30">
        <v>0</v>
      </c>
      <c r="M181" s="128"/>
      <c r="N181" s="128"/>
      <c r="O181" s="106"/>
      <c r="P181" s="106"/>
      <c r="Q181" s="108"/>
      <c r="R181" s="108"/>
      <c r="S181" s="108"/>
      <c r="T181" s="383"/>
      <c r="U181" s="383"/>
      <c r="V181" s="136"/>
      <c r="W181" s="181"/>
    </row>
    <row r="182" spans="1:23" s="190" customFormat="1" ht="30" customHeight="1">
      <c r="A182" s="308" t="s">
        <v>282</v>
      </c>
      <c r="B182" s="232" t="s">
        <v>313</v>
      </c>
      <c r="C182" s="232" t="s">
        <v>314</v>
      </c>
      <c r="D182" s="232">
        <v>1279</v>
      </c>
      <c r="E182" s="210" t="s">
        <v>301</v>
      </c>
      <c r="F182" s="347">
        <v>333022</v>
      </c>
      <c r="G182" s="347">
        <v>411</v>
      </c>
      <c r="H182" s="210" t="s">
        <v>66</v>
      </c>
      <c r="I182" s="196" t="s">
        <v>159</v>
      </c>
      <c r="J182" s="347">
        <v>411</v>
      </c>
      <c r="K182" s="124">
        <v>2024</v>
      </c>
      <c r="L182" s="30">
        <v>0</v>
      </c>
      <c r="M182" s="128"/>
      <c r="N182" s="128"/>
      <c r="O182" s="106"/>
      <c r="P182" s="106"/>
      <c r="Q182" s="108"/>
      <c r="R182" s="108"/>
      <c r="S182" s="108"/>
      <c r="T182" s="383"/>
      <c r="U182" s="383"/>
      <c r="V182" s="136"/>
      <c r="W182" s="181"/>
    </row>
    <row r="183" spans="1:23" s="190" customFormat="1" ht="30" customHeight="1">
      <c r="A183" s="308" t="s">
        <v>282</v>
      </c>
      <c r="B183" s="232" t="s">
        <v>313</v>
      </c>
      <c r="C183" s="232" t="s">
        <v>314</v>
      </c>
      <c r="D183" s="232">
        <v>8</v>
      </c>
      <c r="E183" s="210" t="s">
        <v>290</v>
      </c>
      <c r="F183" s="347">
        <v>922</v>
      </c>
      <c r="G183" s="347">
        <v>13</v>
      </c>
      <c r="H183" s="210" t="s">
        <v>66</v>
      </c>
      <c r="I183" s="196" t="s">
        <v>159</v>
      </c>
      <c r="J183" s="347">
        <v>13</v>
      </c>
      <c r="K183" s="124">
        <v>2024</v>
      </c>
      <c r="L183" s="30">
        <v>0</v>
      </c>
      <c r="M183" s="128"/>
      <c r="N183" s="128"/>
      <c r="O183" s="106"/>
      <c r="P183" s="106"/>
      <c r="Q183" s="108"/>
      <c r="R183" s="108"/>
      <c r="S183" s="108"/>
      <c r="T183" s="383"/>
      <c r="U183" s="383"/>
      <c r="V183" s="136"/>
      <c r="W183" s="181"/>
    </row>
    <row r="184" spans="1:23" s="190" customFormat="1" ht="30" customHeight="1">
      <c r="A184" s="308" t="s">
        <v>282</v>
      </c>
      <c r="B184" s="232" t="s">
        <v>313</v>
      </c>
      <c r="C184" s="232" t="s">
        <v>314</v>
      </c>
      <c r="D184" s="232" t="s">
        <v>315</v>
      </c>
      <c r="E184" s="210" t="s">
        <v>290</v>
      </c>
      <c r="F184" s="347">
        <v>1095669</v>
      </c>
      <c r="G184" s="347">
        <v>106</v>
      </c>
      <c r="H184" s="210" t="s">
        <v>66</v>
      </c>
      <c r="I184" s="196" t="s">
        <v>159</v>
      </c>
      <c r="J184" s="347">
        <v>106</v>
      </c>
      <c r="K184" s="124">
        <v>2024</v>
      </c>
      <c r="L184" s="30">
        <v>0</v>
      </c>
      <c r="M184" s="128"/>
      <c r="N184" s="128"/>
      <c r="O184" s="106"/>
      <c r="P184" s="106"/>
      <c r="Q184" s="108"/>
      <c r="R184" s="108"/>
      <c r="S184" s="108"/>
      <c r="T184" s="383"/>
      <c r="U184" s="383"/>
      <c r="V184" s="136"/>
      <c r="W184" s="181"/>
    </row>
    <row r="185" spans="1:23" s="190" customFormat="1" ht="30" customHeight="1">
      <c r="A185" s="308" t="s">
        <v>282</v>
      </c>
      <c r="B185" s="232" t="s">
        <v>313</v>
      </c>
      <c r="C185" s="232" t="s">
        <v>316</v>
      </c>
      <c r="D185" s="232" t="s">
        <v>317</v>
      </c>
      <c r="E185" s="210" t="s">
        <v>290</v>
      </c>
      <c r="F185" s="347">
        <v>40989</v>
      </c>
      <c r="G185" s="347">
        <v>473</v>
      </c>
      <c r="H185" s="210" t="s">
        <v>66</v>
      </c>
      <c r="I185" s="196" t="s">
        <v>159</v>
      </c>
      <c r="J185" s="347">
        <v>473</v>
      </c>
      <c r="K185" s="124">
        <v>2024</v>
      </c>
      <c r="L185" s="30">
        <v>0</v>
      </c>
      <c r="M185" s="128"/>
      <c r="N185" s="128"/>
      <c r="O185" s="106"/>
      <c r="P185" s="106"/>
      <c r="Q185" s="108"/>
      <c r="R185" s="108"/>
      <c r="S185" s="108"/>
      <c r="T185" s="383"/>
      <c r="U185" s="383"/>
      <c r="V185" s="136"/>
      <c r="W185" s="181"/>
    </row>
    <row r="186" spans="1:23" s="190" customFormat="1" ht="30" customHeight="1">
      <c r="A186" s="151" t="s">
        <v>38</v>
      </c>
      <c r="B186" s="144"/>
      <c r="C186" s="144"/>
      <c r="D186" s="145" t="str">
        <f>COUNTA(D161:D185)&amp;"필지"</f>
        <v>25필지</v>
      </c>
      <c r="E186" s="145"/>
      <c r="F186" s="169">
        <f>SUM(F161:F185)</f>
        <v>2776692</v>
      </c>
      <c r="G186" s="169">
        <f>SUM(G161:G185)</f>
        <v>12573</v>
      </c>
      <c r="H186" s="145"/>
      <c r="I186" s="145"/>
      <c r="J186" s="169">
        <f>SUM(J161:J185)</f>
        <v>12573</v>
      </c>
      <c r="K186" s="40"/>
      <c r="L186" s="40"/>
      <c r="M186" s="128"/>
      <c r="N186" s="128"/>
      <c r="O186" s="106"/>
      <c r="P186" s="106"/>
      <c r="Q186" s="108"/>
      <c r="R186" s="108"/>
      <c r="S186" s="108"/>
      <c r="T186" s="383"/>
      <c r="U186" s="383"/>
      <c r="V186" s="136"/>
      <c r="W186" s="181"/>
    </row>
    <row r="187" spans="1:23" s="190" customFormat="1" ht="30" customHeight="1">
      <c r="A187" s="209" t="s">
        <v>318</v>
      </c>
      <c r="B187" s="210" t="s">
        <v>319</v>
      </c>
      <c r="C187" s="210" t="s">
        <v>320</v>
      </c>
      <c r="D187" s="210" t="s">
        <v>321</v>
      </c>
      <c r="E187" s="210" t="s">
        <v>322</v>
      </c>
      <c r="F187" s="347">
        <v>565</v>
      </c>
      <c r="G187" s="347">
        <v>92</v>
      </c>
      <c r="H187" s="210" t="s">
        <v>323</v>
      </c>
      <c r="I187" s="196" t="s">
        <v>159</v>
      </c>
      <c r="J187" s="214">
        <v>92</v>
      </c>
      <c r="K187" s="40">
        <v>2024</v>
      </c>
      <c r="L187" s="30">
        <v>0</v>
      </c>
      <c r="M187" s="128"/>
      <c r="N187" s="128"/>
      <c r="O187" s="106"/>
      <c r="P187" s="106"/>
      <c r="Q187" s="108"/>
      <c r="R187" s="108"/>
      <c r="S187" s="108"/>
      <c r="T187" s="383"/>
      <c r="U187" s="383"/>
      <c r="V187" s="136"/>
      <c r="W187" s="181"/>
    </row>
    <row r="188" spans="1:23" s="190" customFormat="1" ht="30" customHeight="1">
      <c r="A188" s="209" t="s">
        <v>318</v>
      </c>
      <c r="B188" s="210" t="s">
        <v>319</v>
      </c>
      <c r="C188" s="210" t="s">
        <v>320</v>
      </c>
      <c r="D188" s="210" t="s">
        <v>324</v>
      </c>
      <c r="E188" s="210" t="s">
        <v>325</v>
      </c>
      <c r="F188" s="347">
        <v>169</v>
      </c>
      <c r="G188" s="347">
        <v>34</v>
      </c>
      <c r="H188" s="210" t="s">
        <v>323</v>
      </c>
      <c r="I188" s="196" t="s">
        <v>159</v>
      </c>
      <c r="J188" s="214">
        <v>34</v>
      </c>
      <c r="K188" s="40">
        <v>2024</v>
      </c>
      <c r="L188" s="30">
        <v>0</v>
      </c>
      <c r="M188" s="128"/>
      <c r="N188" s="128"/>
      <c r="O188" s="106"/>
      <c r="P188" s="106"/>
      <c r="Q188" s="108"/>
      <c r="R188" s="108"/>
      <c r="S188" s="108"/>
      <c r="T188" s="383"/>
      <c r="U188" s="383"/>
      <c r="V188" s="136"/>
      <c r="W188" s="181"/>
    </row>
    <row r="189" spans="1:23" s="190" customFormat="1" ht="30" customHeight="1">
      <c r="A189" s="209" t="s">
        <v>318</v>
      </c>
      <c r="B189" s="210" t="s">
        <v>319</v>
      </c>
      <c r="C189" s="210" t="s">
        <v>320</v>
      </c>
      <c r="D189" s="210">
        <v>253</v>
      </c>
      <c r="E189" s="210">
        <v>139</v>
      </c>
      <c r="F189" s="347">
        <v>139</v>
      </c>
      <c r="G189" s="347">
        <v>139</v>
      </c>
      <c r="H189" s="210" t="s">
        <v>323</v>
      </c>
      <c r="I189" s="196" t="s">
        <v>159</v>
      </c>
      <c r="J189" s="214">
        <v>139</v>
      </c>
      <c r="K189" s="40">
        <v>2024</v>
      </c>
      <c r="L189" s="30">
        <v>0</v>
      </c>
      <c r="M189" s="128"/>
      <c r="N189" s="128"/>
      <c r="O189" s="106"/>
      <c r="P189" s="106"/>
      <c r="Q189" s="108"/>
      <c r="R189" s="108"/>
      <c r="S189" s="108"/>
      <c r="T189" s="383"/>
      <c r="U189" s="383"/>
      <c r="V189" s="136"/>
      <c r="W189" s="181"/>
    </row>
    <row r="190" spans="1:23" s="190" customFormat="1" ht="30" customHeight="1">
      <c r="A190" s="209" t="s">
        <v>318</v>
      </c>
      <c r="B190" s="210" t="s">
        <v>319</v>
      </c>
      <c r="C190" s="210" t="s">
        <v>320</v>
      </c>
      <c r="D190" s="210" t="s">
        <v>326</v>
      </c>
      <c r="E190" s="210" t="s">
        <v>327</v>
      </c>
      <c r="F190" s="347">
        <v>125</v>
      </c>
      <c r="G190" s="347">
        <v>50</v>
      </c>
      <c r="H190" s="210" t="s">
        <v>323</v>
      </c>
      <c r="I190" s="196" t="s">
        <v>159</v>
      </c>
      <c r="J190" s="214">
        <v>50</v>
      </c>
      <c r="K190" s="40">
        <v>2024</v>
      </c>
      <c r="L190" s="30">
        <v>0</v>
      </c>
      <c r="M190" s="128"/>
      <c r="N190" s="128"/>
      <c r="O190" s="106"/>
      <c r="P190" s="106"/>
      <c r="Q190" s="108"/>
      <c r="R190" s="108"/>
      <c r="S190" s="108"/>
      <c r="T190" s="383"/>
      <c r="U190" s="383"/>
      <c r="V190" s="136"/>
      <c r="W190" s="181"/>
    </row>
    <row r="191" spans="1:23" s="190" customFormat="1" ht="30" customHeight="1">
      <c r="A191" s="209" t="s">
        <v>318</v>
      </c>
      <c r="B191" s="210" t="s">
        <v>319</v>
      </c>
      <c r="C191" s="210" t="s">
        <v>320</v>
      </c>
      <c r="D191" s="210" t="s">
        <v>328</v>
      </c>
      <c r="E191" s="210" t="s">
        <v>329</v>
      </c>
      <c r="F191" s="347">
        <v>72131</v>
      </c>
      <c r="G191" s="347">
        <v>467</v>
      </c>
      <c r="H191" s="210" t="s">
        <v>323</v>
      </c>
      <c r="I191" s="196" t="s">
        <v>159</v>
      </c>
      <c r="J191" s="214">
        <v>467</v>
      </c>
      <c r="K191" s="40">
        <v>2024</v>
      </c>
      <c r="L191" s="30">
        <v>0</v>
      </c>
      <c r="M191" s="128"/>
      <c r="N191" s="128"/>
      <c r="O191" s="106"/>
      <c r="P191" s="106"/>
      <c r="Q191" s="108"/>
      <c r="R191" s="108"/>
      <c r="S191" s="108"/>
      <c r="T191" s="383"/>
      <c r="U191" s="383"/>
      <c r="V191" s="136"/>
      <c r="W191" s="181"/>
    </row>
    <row r="192" spans="1:23" s="190" customFormat="1" ht="30" customHeight="1">
      <c r="A192" s="209" t="s">
        <v>318</v>
      </c>
      <c r="B192" s="210" t="s">
        <v>319</v>
      </c>
      <c r="C192" s="210" t="s">
        <v>320</v>
      </c>
      <c r="D192" s="210" t="s">
        <v>330</v>
      </c>
      <c r="E192" s="210" t="s">
        <v>329</v>
      </c>
      <c r="F192" s="347">
        <v>6744</v>
      </c>
      <c r="G192" s="347">
        <v>424</v>
      </c>
      <c r="H192" s="210" t="s">
        <v>323</v>
      </c>
      <c r="I192" s="196" t="s">
        <v>159</v>
      </c>
      <c r="J192" s="214">
        <v>424</v>
      </c>
      <c r="K192" s="40">
        <v>2024</v>
      </c>
      <c r="L192" s="30">
        <v>0</v>
      </c>
      <c r="M192" s="128"/>
      <c r="N192" s="128"/>
      <c r="O192" s="106"/>
      <c r="P192" s="106"/>
      <c r="Q192" s="108"/>
      <c r="R192" s="108"/>
      <c r="S192" s="108"/>
      <c r="T192" s="383"/>
      <c r="U192" s="383"/>
      <c r="V192" s="136"/>
      <c r="W192" s="181"/>
    </row>
    <row r="193" spans="1:23" s="190" customFormat="1" ht="30" customHeight="1">
      <c r="A193" s="209" t="s">
        <v>318</v>
      </c>
      <c r="B193" s="210" t="s">
        <v>319</v>
      </c>
      <c r="C193" s="210" t="s">
        <v>320</v>
      </c>
      <c r="D193" s="210">
        <v>1194</v>
      </c>
      <c r="E193" s="210" t="s">
        <v>327</v>
      </c>
      <c r="F193" s="347">
        <v>10011</v>
      </c>
      <c r="G193" s="347">
        <v>579</v>
      </c>
      <c r="H193" s="210" t="s">
        <v>323</v>
      </c>
      <c r="I193" s="196" t="s">
        <v>159</v>
      </c>
      <c r="J193" s="214">
        <v>579</v>
      </c>
      <c r="K193" s="40">
        <v>2024</v>
      </c>
      <c r="L193" s="30">
        <v>0</v>
      </c>
      <c r="M193" s="128"/>
      <c r="N193" s="128"/>
      <c r="O193" s="106"/>
      <c r="P193" s="106"/>
      <c r="Q193" s="108"/>
      <c r="R193" s="108"/>
      <c r="S193" s="108"/>
      <c r="T193" s="383"/>
      <c r="U193" s="383"/>
      <c r="V193" s="136"/>
      <c r="W193" s="181"/>
    </row>
    <row r="194" spans="1:23" s="190" customFormat="1" ht="30" customHeight="1">
      <c r="A194" s="209" t="s">
        <v>318</v>
      </c>
      <c r="B194" s="210" t="s">
        <v>331</v>
      </c>
      <c r="C194" s="210" t="s">
        <v>332</v>
      </c>
      <c r="D194" s="210">
        <v>837</v>
      </c>
      <c r="E194" s="210" t="s">
        <v>336</v>
      </c>
      <c r="F194" s="347">
        <v>4069</v>
      </c>
      <c r="G194" s="347">
        <v>34</v>
      </c>
      <c r="H194" s="210" t="s">
        <v>66</v>
      </c>
      <c r="I194" s="196" t="s">
        <v>159</v>
      </c>
      <c r="J194" s="214">
        <v>34</v>
      </c>
      <c r="K194" s="40">
        <v>2024</v>
      </c>
      <c r="L194" s="30">
        <v>0</v>
      </c>
      <c r="M194" s="128"/>
      <c r="N194" s="128"/>
      <c r="O194" s="106"/>
      <c r="P194" s="106"/>
      <c r="Q194" s="108"/>
      <c r="R194" s="108"/>
      <c r="S194" s="108"/>
      <c r="T194" s="383"/>
      <c r="U194" s="383"/>
      <c r="V194" s="136"/>
      <c r="W194" s="181"/>
    </row>
    <row r="195" spans="1:23" s="190" customFormat="1" ht="30" customHeight="1">
      <c r="A195" s="209" t="s">
        <v>318</v>
      </c>
      <c r="B195" s="210" t="s">
        <v>331</v>
      </c>
      <c r="C195" s="210" t="s">
        <v>332</v>
      </c>
      <c r="D195" s="210" t="s">
        <v>333</v>
      </c>
      <c r="E195" s="210" t="s">
        <v>329</v>
      </c>
      <c r="F195" s="347">
        <v>4661</v>
      </c>
      <c r="G195" s="347">
        <v>214</v>
      </c>
      <c r="H195" s="210" t="s">
        <v>66</v>
      </c>
      <c r="I195" s="196" t="s">
        <v>159</v>
      </c>
      <c r="J195" s="214">
        <v>214</v>
      </c>
      <c r="K195" s="40">
        <v>2024</v>
      </c>
      <c r="L195" s="30">
        <v>0</v>
      </c>
      <c r="M195" s="128"/>
      <c r="N195" s="128"/>
      <c r="O195" s="106"/>
      <c r="P195" s="106"/>
      <c r="Q195" s="108"/>
      <c r="R195" s="108"/>
      <c r="S195" s="108"/>
      <c r="T195" s="383"/>
      <c r="U195" s="383"/>
      <c r="V195" s="136"/>
      <c r="W195" s="181"/>
    </row>
    <row r="196" spans="1:23" s="190" customFormat="1" ht="30" customHeight="1">
      <c r="A196" s="209" t="s">
        <v>318</v>
      </c>
      <c r="B196" s="210" t="s">
        <v>331</v>
      </c>
      <c r="C196" s="210" t="s">
        <v>332</v>
      </c>
      <c r="D196" s="210" t="s">
        <v>334</v>
      </c>
      <c r="E196" s="210" t="s">
        <v>329</v>
      </c>
      <c r="F196" s="347">
        <v>16507</v>
      </c>
      <c r="G196" s="347">
        <v>628</v>
      </c>
      <c r="H196" s="210" t="s">
        <v>66</v>
      </c>
      <c r="I196" s="196" t="s">
        <v>159</v>
      </c>
      <c r="J196" s="214">
        <v>628</v>
      </c>
      <c r="K196" s="40">
        <v>2024</v>
      </c>
      <c r="L196" s="30">
        <v>0</v>
      </c>
      <c r="M196" s="128"/>
      <c r="N196" s="128"/>
      <c r="O196" s="106"/>
      <c r="P196" s="106"/>
      <c r="Q196" s="108"/>
      <c r="R196" s="108"/>
      <c r="S196" s="108"/>
      <c r="T196" s="383"/>
      <c r="U196" s="383"/>
      <c r="V196" s="136"/>
      <c r="W196" s="181"/>
    </row>
    <row r="197" spans="1:23" s="190" customFormat="1" ht="30" customHeight="1">
      <c r="A197" s="209" t="s">
        <v>318</v>
      </c>
      <c r="B197" s="210" t="s">
        <v>331</v>
      </c>
      <c r="C197" s="210" t="s">
        <v>332</v>
      </c>
      <c r="D197" s="210" t="s">
        <v>335</v>
      </c>
      <c r="E197" s="210" t="s">
        <v>329</v>
      </c>
      <c r="F197" s="347">
        <v>24297</v>
      </c>
      <c r="G197" s="347">
        <v>239</v>
      </c>
      <c r="H197" s="210" t="s">
        <v>66</v>
      </c>
      <c r="I197" s="196" t="s">
        <v>159</v>
      </c>
      <c r="J197" s="214">
        <v>239</v>
      </c>
      <c r="K197" s="40">
        <v>2024</v>
      </c>
      <c r="L197" s="30">
        <v>0</v>
      </c>
      <c r="M197" s="128"/>
      <c r="N197" s="128"/>
      <c r="O197" s="106"/>
      <c r="P197" s="106"/>
      <c r="Q197" s="108"/>
      <c r="R197" s="108"/>
      <c r="S197" s="108"/>
      <c r="T197" s="383"/>
      <c r="U197" s="383"/>
      <c r="V197" s="136"/>
      <c r="W197" s="181"/>
    </row>
    <row r="198" spans="1:23" s="190" customFormat="1" ht="30" customHeight="1">
      <c r="A198" s="209" t="s">
        <v>318</v>
      </c>
      <c r="B198" s="210" t="s">
        <v>337</v>
      </c>
      <c r="C198" s="210" t="s">
        <v>338</v>
      </c>
      <c r="D198" s="210" t="s">
        <v>339</v>
      </c>
      <c r="E198" s="210" t="s">
        <v>329</v>
      </c>
      <c r="F198" s="347">
        <v>893723</v>
      </c>
      <c r="G198" s="214">
        <v>520</v>
      </c>
      <c r="H198" s="210" t="s">
        <v>323</v>
      </c>
      <c r="I198" s="196" t="s">
        <v>159</v>
      </c>
      <c r="J198" s="347">
        <v>520</v>
      </c>
      <c r="K198" s="40">
        <v>2024</v>
      </c>
      <c r="L198" s="30">
        <v>0</v>
      </c>
      <c r="M198" s="128"/>
      <c r="N198" s="128"/>
      <c r="O198" s="106"/>
      <c r="P198" s="106"/>
      <c r="Q198" s="108"/>
      <c r="R198" s="108"/>
      <c r="S198" s="108"/>
      <c r="T198" s="383"/>
      <c r="U198" s="383"/>
      <c r="V198" s="136"/>
      <c r="W198" s="181"/>
    </row>
    <row r="199" spans="1:23" s="190" customFormat="1" ht="30" customHeight="1">
      <c r="A199" s="209" t="s">
        <v>318</v>
      </c>
      <c r="B199" s="210" t="s">
        <v>319</v>
      </c>
      <c r="C199" s="210" t="s">
        <v>340</v>
      </c>
      <c r="D199" s="210">
        <v>1112</v>
      </c>
      <c r="E199" s="210" t="s">
        <v>343</v>
      </c>
      <c r="F199" s="347">
        <v>539</v>
      </c>
      <c r="G199" s="347">
        <v>180</v>
      </c>
      <c r="H199" s="210" t="s">
        <v>66</v>
      </c>
      <c r="I199" s="196" t="s">
        <v>159</v>
      </c>
      <c r="J199" s="347">
        <v>180</v>
      </c>
      <c r="K199" s="40">
        <v>2024</v>
      </c>
      <c r="L199" s="30">
        <v>0</v>
      </c>
      <c r="M199" s="128"/>
      <c r="N199" s="128"/>
      <c r="O199" s="106"/>
      <c r="P199" s="106"/>
      <c r="Q199" s="108"/>
      <c r="R199" s="108"/>
      <c r="S199" s="108"/>
      <c r="T199" s="383"/>
      <c r="U199" s="383"/>
      <c r="V199" s="136"/>
      <c r="W199" s="181"/>
    </row>
    <row r="200" spans="1:23" s="190" customFormat="1" ht="30" customHeight="1">
      <c r="A200" s="209" t="s">
        <v>318</v>
      </c>
      <c r="B200" s="210" t="s">
        <v>319</v>
      </c>
      <c r="C200" s="210" t="s">
        <v>340</v>
      </c>
      <c r="D200" s="210" t="s">
        <v>341</v>
      </c>
      <c r="E200" s="210" t="s">
        <v>327</v>
      </c>
      <c r="F200" s="347">
        <v>19837</v>
      </c>
      <c r="G200" s="347">
        <v>1478</v>
      </c>
      <c r="H200" s="210" t="s">
        <v>66</v>
      </c>
      <c r="I200" s="196" t="s">
        <v>159</v>
      </c>
      <c r="J200" s="347">
        <v>1478</v>
      </c>
      <c r="K200" s="40">
        <v>2024</v>
      </c>
      <c r="L200" s="30">
        <v>0</v>
      </c>
      <c r="M200" s="128"/>
      <c r="N200" s="128"/>
      <c r="O200" s="106"/>
      <c r="P200" s="106"/>
      <c r="Q200" s="108"/>
      <c r="R200" s="108"/>
      <c r="S200" s="108"/>
      <c r="T200" s="383"/>
      <c r="U200" s="383"/>
      <c r="V200" s="136"/>
      <c r="W200" s="181"/>
    </row>
    <row r="201" spans="1:23" s="190" customFormat="1" ht="30" customHeight="1">
      <c r="A201" s="209" t="s">
        <v>318</v>
      </c>
      <c r="B201" s="210" t="s">
        <v>319</v>
      </c>
      <c r="C201" s="210" t="s">
        <v>340</v>
      </c>
      <c r="D201" s="210">
        <v>1114</v>
      </c>
      <c r="E201" s="210" t="s">
        <v>343</v>
      </c>
      <c r="F201" s="347">
        <v>1365</v>
      </c>
      <c r="G201" s="347">
        <v>145</v>
      </c>
      <c r="H201" s="210" t="s">
        <v>66</v>
      </c>
      <c r="I201" s="196" t="s">
        <v>159</v>
      </c>
      <c r="J201" s="347">
        <v>145</v>
      </c>
      <c r="K201" s="40">
        <v>2024</v>
      </c>
      <c r="L201" s="30">
        <v>0</v>
      </c>
      <c r="M201" s="128"/>
      <c r="N201" s="128"/>
      <c r="O201" s="106"/>
      <c r="P201" s="106"/>
      <c r="Q201" s="108"/>
      <c r="R201" s="108"/>
      <c r="S201" s="108"/>
      <c r="T201" s="383"/>
      <c r="U201" s="383"/>
      <c r="V201" s="136"/>
      <c r="W201" s="181"/>
    </row>
    <row r="202" spans="1:23" s="190" customFormat="1" ht="30" customHeight="1">
      <c r="A202" s="209" t="s">
        <v>318</v>
      </c>
      <c r="B202" s="210" t="s">
        <v>319</v>
      </c>
      <c r="C202" s="210" t="s">
        <v>340</v>
      </c>
      <c r="D202" s="210" t="s">
        <v>342</v>
      </c>
      <c r="E202" s="210" t="s">
        <v>343</v>
      </c>
      <c r="F202" s="347">
        <v>694</v>
      </c>
      <c r="G202" s="347">
        <v>21</v>
      </c>
      <c r="H202" s="210" t="s">
        <v>66</v>
      </c>
      <c r="I202" s="196" t="s">
        <v>159</v>
      </c>
      <c r="J202" s="347">
        <v>21</v>
      </c>
      <c r="K202" s="40">
        <v>2024</v>
      </c>
      <c r="L202" s="30">
        <v>0</v>
      </c>
      <c r="M202" s="128"/>
      <c r="N202" s="128"/>
      <c r="O202" s="106"/>
      <c r="P202" s="106"/>
      <c r="Q202" s="108"/>
      <c r="R202" s="108"/>
      <c r="S202" s="108"/>
      <c r="T202" s="383"/>
      <c r="U202" s="383"/>
      <c r="V202" s="136"/>
      <c r="W202" s="181"/>
    </row>
    <row r="203" spans="1:23" s="190" customFormat="1" ht="30" customHeight="1">
      <c r="A203" s="209" t="s">
        <v>318</v>
      </c>
      <c r="B203" s="210" t="s">
        <v>331</v>
      </c>
      <c r="C203" s="210" t="s">
        <v>344</v>
      </c>
      <c r="D203" s="210" t="s">
        <v>345</v>
      </c>
      <c r="E203" s="210" t="s">
        <v>336</v>
      </c>
      <c r="F203" s="347">
        <v>360467</v>
      </c>
      <c r="G203" s="347">
        <v>1070</v>
      </c>
      <c r="H203" s="210" t="s">
        <v>66</v>
      </c>
      <c r="I203" s="196" t="s">
        <v>159</v>
      </c>
      <c r="J203" s="347">
        <v>1070</v>
      </c>
      <c r="K203" s="40">
        <v>2024</v>
      </c>
      <c r="L203" s="30">
        <v>0</v>
      </c>
      <c r="M203" s="128"/>
      <c r="N203" s="128"/>
      <c r="O203" s="106"/>
      <c r="P203" s="106"/>
      <c r="Q203" s="108"/>
      <c r="R203" s="108"/>
      <c r="S203" s="108"/>
      <c r="T203" s="383"/>
      <c r="U203" s="383"/>
      <c r="V203" s="136"/>
      <c r="W203" s="181"/>
    </row>
    <row r="204" spans="1:23" s="190" customFormat="1" ht="30" customHeight="1">
      <c r="A204" s="209" t="s">
        <v>318</v>
      </c>
      <c r="B204" s="210" t="s">
        <v>331</v>
      </c>
      <c r="C204" s="210" t="s">
        <v>344</v>
      </c>
      <c r="D204" s="210" t="s">
        <v>346</v>
      </c>
      <c r="E204" s="210" t="s">
        <v>329</v>
      </c>
      <c r="F204" s="347">
        <v>1196</v>
      </c>
      <c r="G204" s="347">
        <v>57</v>
      </c>
      <c r="H204" s="210" t="s">
        <v>66</v>
      </c>
      <c r="I204" s="196" t="s">
        <v>159</v>
      </c>
      <c r="J204" s="347">
        <v>57</v>
      </c>
      <c r="K204" s="40">
        <v>2024</v>
      </c>
      <c r="L204" s="30">
        <v>0</v>
      </c>
      <c r="M204" s="128"/>
      <c r="N204" s="128"/>
      <c r="O204" s="106"/>
      <c r="P204" s="106"/>
      <c r="Q204" s="108"/>
      <c r="R204" s="108"/>
      <c r="S204" s="108"/>
      <c r="T204" s="383"/>
      <c r="U204" s="383"/>
      <c r="V204" s="136"/>
      <c r="W204" s="181"/>
    </row>
    <row r="205" spans="1:23" s="190" customFormat="1" ht="30" customHeight="1">
      <c r="A205" s="209" t="s">
        <v>318</v>
      </c>
      <c r="B205" s="210" t="s">
        <v>331</v>
      </c>
      <c r="C205" s="210" t="s">
        <v>344</v>
      </c>
      <c r="D205" s="210">
        <v>757</v>
      </c>
      <c r="E205" s="210" t="s">
        <v>322</v>
      </c>
      <c r="F205" s="347">
        <v>707</v>
      </c>
      <c r="G205" s="347">
        <v>86</v>
      </c>
      <c r="H205" s="210" t="s">
        <v>66</v>
      </c>
      <c r="I205" s="196" t="s">
        <v>159</v>
      </c>
      <c r="J205" s="347">
        <v>86</v>
      </c>
      <c r="K205" s="40">
        <v>2024</v>
      </c>
      <c r="L205" s="30">
        <v>0</v>
      </c>
      <c r="M205" s="128"/>
      <c r="N205" s="128"/>
      <c r="O205" s="106"/>
      <c r="P205" s="106"/>
      <c r="Q205" s="108"/>
      <c r="R205" s="108"/>
      <c r="S205" s="108"/>
      <c r="T205" s="383"/>
      <c r="U205" s="383"/>
      <c r="V205" s="136"/>
      <c r="W205" s="181"/>
    </row>
    <row r="206" spans="1:23" s="190" customFormat="1" ht="30" customHeight="1">
      <c r="A206" s="209" t="s">
        <v>318</v>
      </c>
      <c r="B206" s="210" t="s">
        <v>331</v>
      </c>
      <c r="C206" s="210" t="s">
        <v>344</v>
      </c>
      <c r="D206" s="210" t="s">
        <v>347</v>
      </c>
      <c r="E206" s="210" t="s">
        <v>322</v>
      </c>
      <c r="F206" s="347">
        <v>41973</v>
      </c>
      <c r="G206" s="347">
        <v>92</v>
      </c>
      <c r="H206" s="210" t="s">
        <v>66</v>
      </c>
      <c r="I206" s="196" t="s">
        <v>159</v>
      </c>
      <c r="J206" s="347">
        <v>92</v>
      </c>
      <c r="K206" s="40">
        <v>2024</v>
      </c>
      <c r="L206" s="30">
        <v>0</v>
      </c>
      <c r="M206" s="128"/>
      <c r="N206" s="128"/>
      <c r="O206" s="106"/>
      <c r="P206" s="106"/>
      <c r="Q206" s="108"/>
      <c r="R206" s="108"/>
      <c r="S206" s="108"/>
      <c r="T206" s="383"/>
      <c r="U206" s="383"/>
      <c r="V206" s="136"/>
      <c r="W206" s="181"/>
    </row>
    <row r="207" spans="1:23" s="190" customFormat="1" ht="30" customHeight="1">
      <c r="A207" s="209" t="s">
        <v>318</v>
      </c>
      <c r="B207" s="250" t="s">
        <v>331</v>
      </c>
      <c r="C207" s="250" t="s">
        <v>344</v>
      </c>
      <c r="D207" s="220" t="s">
        <v>348</v>
      </c>
      <c r="E207" s="251" t="s">
        <v>329</v>
      </c>
      <c r="F207" s="347">
        <v>1808</v>
      </c>
      <c r="G207" s="347">
        <v>187</v>
      </c>
      <c r="H207" s="210" t="s">
        <v>66</v>
      </c>
      <c r="I207" s="196" t="s">
        <v>159</v>
      </c>
      <c r="J207" s="347">
        <v>187</v>
      </c>
      <c r="K207" s="40">
        <v>2024</v>
      </c>
      <c r="L207" s="30">
        <v>0</v>
      </c>
      <c r="M207" s="128"/>
      <c r="N207" s="128"/>
      <c r="O207" s="106"/>
      <c r="P207" s="106"/>
      <c r="Q207" s="108"/>
      <c r="R207" s="108"/>
      <c r="S207" s="108"/>
      <c r="T207" s="383"/>
      <c r="U207" s="383"/>
      <c r="V207" s="136"/>
      <c r="W207" s="181"/>
    </row>
    <row r="208" spans="1:23" s="190" customFormat="1" ht="30" customHeight="1">
      <c r="A208" s="209" t="s">
        <v>318</v>
      </c>
      <c r="B208" s="250" t="s">
        <v>331</v>
      </c>
      <c r="C208" s="250" t="s">
        <v>344</v>
      </c>
      <c r="D208" s="220" t="s">
        <v>349</v>
      </c>
      <c r="E208" s="251" t="s">
        <v>322</v>
      </c>
      <c r="F208" s="347">
        <v>34023</v>
      </c>
      <c r="G208" s="347">
        <v>458</v>
      </c>
      <c r="H208" s="210" t="s">
        <v>66</v>
      </c>
      <c r="I208" s="196" t="s">
        <v>159</v>
      </c>
      <c r="J208" s="347">
        <v>458</v>
      </c>
      <c r="K208" s="40">
        <v>2024</v>
      </c>
      <c r="L208" s="30">
        <v>0</v>
      </c>
      <c r="M208" s="128"/>
      <c r="N208" s="128"/>
      <c r="O208" s="106"/>
      <c r="P208" s="106"/>
      <c r="Q208" s="108"/>
      <c r="R208" s="108"/>
      <c r="S208" s="108"/>
      <c r="T208" s="383"/>
      <c r="U208" s="383"/>
      <c r="V208" s="136"/>
      <c r="W208" s="181"/>
    </row>
    <row r="209" spans="1:23" s="190" customFormat="1" ht="30" customHeight="1">
      <c r="A209" s="209" t="s">
        <v>318</v>
      </c>
      <c r="B209" s="250" t="s">
        <v>331</v>
      </c>
      <c r="C209" s="250" t="s">
        <v>344</v>
      </c>
      <c r="D209" s="220" t="s">
        <v>350</v>
      </c>
      <c r="E209" s="251" t="s">
        <v>327</v>
      </c>
      <c r="F209" s="347">
        <v>298</v>
      </c>
      <c r="G209" s="347">
        <v>48</v>
      </c>
      <c r="H209" s="210" t="s">
        <v>66</v>
      </c>
      <c r="I209" s="196" t="s">
        <v>159</v>
      </c>
      <c r="J209" s="347">
        <v>48</v>
      </c>
      <c r="K209" s="40">
        <v>2024</v>
      </c>
      <c r="L209" s="30">
        <v>0</v>
      </c>
      <c r="M209" s="128"/>
      <c r="N209" s="128"/>
      <c r="O209" s="106"/>
      <c r="P209" s="106"/>
      <c r="Q209" s="108"/>
      <c r="R209" s="108"/>
      <c r="S209" s="108"/>
      <c r="T209" s="383"/>
      <c r="U209" s="383"/>
      <c r="V209" s="136"/>
      <c r="W209" s="181"/>
    </row>
    <row r="210" spans="1:23" s="190" customFormat="1" ht="30" customHeight="1">
      <c r="A210" s="209" t="s">
        <v>318</v>
      </c>
      <c r="B210" s="250" t="s">
        <v>331</v>
      </c>
      <c r="C210" s="250" t="s">
        <v>344</v>
      </c>
      <c r="D210" s="210" t="s">
        <v>351</v>
      </c>
      <c r="E210" s="210" t="s">
        <v>329</v>
      </c>
      <c r="F210" s="349">
        <v>631649</v>
      </c>
      <c r="G210" s="349">
        <v>92</v>
      </c>
      <c r="H210" s="210" t="s">
        <v>66</v>
      </c>
      <c r="I210" s="196" t="s">
        <v>159</v>
      </c>
      <c r="J210" s="349">
        <v>92</v>
      </c>
      <c r="K210" s="40">
        <v>2024</v>
      </c>
      <c r="L210" s="30">
        <v>0</v>
      </c>
      <c r="M210" s="128"/>
      <c r="N210" s="128"/>
      <c r="O210" s="106"/>
      <c r="P210" s="106"/>
      <c r="Q210" s="108"/>
      <c r="R210" s="108"/>
      <c r="S210" s="108"/>
      <c r="T210" s="383"/>
      <c r="U210" s="383"/>
      <c r="V210" s="136"/>
      <c r="W210" s="181"/>
    </row>
    <row r="211" spans="1:23" s="190" customFormat="1" ht="30" customHeight="1">
      <c r="A211" s="151" t="s">
        <v>38</v>
      </c>
      <c r="B211" s="144"/>
      <c r="C211" s="144"/>
      <c r="D211" s="145" t="str">
        <f>COUNTA(D187:D210)&amp;"필지"</f>
        <v>24필지</v>
      </c>
      <c r="E211" s="145"/>
      <c r="F211" s="169">
        <f>SUM(F187:F210)</f>
        <v>2127697</v>
      </c>
      <c r="G211" s="169">
        <f>SUM(G187:G210)</f>
        <v>7334</v>
      </c>
      <c r="H211" s="145"/>
      <c r="I211" s="145"/>
      <c r="J211" s="169">
        <f>SUM(J187:J210)</f>
        <v>7334</v>
      </c>
      <c r="K211" s="40"/>
      <c r="L211" s="40"/>
      <c r="M211" s="128"/>
      <c r="N211" s="128"/>
      <c r="O211" s="106"/>
      <c r="P211" s="106"/>
      <c r="Q211" s="108"/>
      <c r="R211" s="108"/>
      <c r="S211" s="108"/>
      <c r="T211" s="383"/>
      <c r="U211" s="383"/>
      <c r="V211" s="136"/>
      <c r="W211" s="181"/>
    </row>
    <row r="212" spans="1:23" s="190" customFormat="1" ht="30" customHeight="1">
      <c r="A212" s="213" t="s">
        <v>352</v>
      </c>
      <c r="B212" s="221" t="s">
        <v>353</v>
      </c>
      <c r="C212" s="221" t="s">
        <v>354</v>
      </c>
      <c r="D212" s="222" t="s">
        <v>355</v>
      </c>
      <c r="E212" s="222" t="s">
        <v>362</v>
      </c>
      <c r="F212" s="357">
        <v>774</v>
      </c>
      <c r="G212" s="357">
        <v>15</v>
      </c>
      <c r="H212" s="210" t="s">
        <v>365</v>
      </c>
      <c r="I212" s="196" t="s">
        <v>159</v>
      </c>
      <c r="J212" s="357">
        <v>15</v>
      </c>
      <c r="K212" s="40">
        <v>2024</v>
      </c>
      <c r="L212" s="30">
        <v>0</v>
      </c>
      <c r="M212" s="128"/>
      <c r="N212" s="128"/>
      <c r="O212" s="106"/>
      <c r="P212" s="106"/>
      <c r="Q212" s="108"/>
      <c r="R212" s="108"/>
      <c r="S212" s="108"/>
      <c r="T212" s="383"/>
      <c r="U212" s="383"/>
      <c r="V212" s="136"/>
      <c r="W212" s="181"/>
    </row>
    <row r="213" spans="1:23" s="190" customFormat="1" ht="30" customHeight="1">
      <c r="A213" s="213" t="s">
        <v>352</v>
      </c>
      <c r="B213" s="221" t="s">
        <v>353</v>
      </c>
      <c r="C213" s="221" t="s">
        <v>354</v>
      </c>
      <c r="D213" s="222" t="s">
        <v>356</v>
      </c>
      <c r="E213" s="222" t="s">
        <v>363</v>
      </c>
      <c r="F213" s="357">
        <v>7664</v>
      </c>
      <c r="G213" s="357">
        <v>197</v>
      </c>
      <c r="H213" s="210" t="s">
        <v>365</v>
      </c>
      <c r="I213" s="196" t="s">
        <v>159</v>
      </c>
      <c r="J213" s="357">
        <v>197</v>
      </c>
      <c r="K213" s="40">
        <v>2024</v>
      </c>
      <c r="L213" s="30">
        <v>0</v>
      </c>
      <c r="M213" s="128"/>
      <c r="N213" s="128"/>
      <c r="O213" s="106"/>
      <c r="P213" s="106"/>
      <c r="Q213" s="108"/>
      <c r="R213" s="108"/>
      <c r="S213" s="108"/>
      <c r="T213" s="383"/>
      <c r="U213" s="383"/>
      <c r="V213" s="136"/>
      <c r="W213" s="181"/>
    </row>
    <row r="214" spans="1:23" s="190" customFormat="1" ht="30" customHeight="1">
      <c r="A214" s="213" t="s">
        <v>352</v>
      </c>
      <c r="B214" s="221" t="s">
        <v>353</v>
      </c>
      <c r="C214" s="221" t="s">
        <v>354</v>
      </c>
      <c r="D214" s="222" t="s">
        <v>357</v>
      </c>
      <c r="E214" s="222" t="s">
        <v>362</v>
      </c>
      <c r="F214" s="357">
        <v>645</v>
      </c>
      <c r="G214" s="357">
        <v>131</v>
      </c>
      <c r="H214" s="210" t="s">
        <v>365</v>
      </c>
      <c r="I214" s="196" t="s">
        <v>159</v>
      </c>
      <c r="J214" s="357">
        <v>131</v>
      </c>
      <c r="K214" s="40">
        <v>2024</v>
      </c>
      <c r="L214" s="30">
        <v>0</v>
      </c>
      <c r="M214" s="128"/>
      <c r="N214" s="128"/>
      <c r="O214" s="106"/>
      <c r="P214" s="106"/>
      <c r="Q214" s="108"/>
      <c r="R214" s="108"/>
      <c r="S214" s="108"/>
      <c r="T214" s="383"/>
      <c r="U214" s="383"/>
      <c r="V214" s="136"/>
      <c r="W214" s="181"/>
    </row>
    <row r="215" spans="1:23" s="190" customFormat="1" ht="30" customHeight="1">
      <c r="A215" s="213" t="s">
        <v>352</v>
      </c>
      <c r="B215" s="221" t="s">
        <v>353</v>
      </c>
      <c r="C215" s="221" t="s">
        <v>354</v>
      </c>
      <c r="D215" s="222" t="s">
        <v>358</v>
      </c>
      <c r="E215" s="222" t="s">
        <v>362</v>
      </c>
      <c r="F215" s="357">
        <v>545</v>
      </c>
      <c r="G215" s="357">
        <v>14</v>
      </c>
      <c r="H215" s="210" t="s">
        <v>365</v>
      </c>
      <c r="I215" s="196" t="s">
        <v>159</v>
      </c>
      <c r="J215" s="357">
        <v>14</v>
      </c>
      <c r="K215" s="40">
        <v>2024</v>
      </c>
      <c r="L215" s="30">
        <v>0</v>
      </c>
      <c r="M215" s="128"/>
      <c r="N215" s="128"/>
      <c r="O215" s="106"/>
      <c r="P215" s="106"/>
      <c r="Q215" s="108"/>
      <c r="R215" s="108"/>
      <c r="S215" s="108"/>
      <c r="T215" s="383"/>
      <c r="U215" s="383"/>
      <c r="V215" s="136"/>
      <c r="W215" s="181"/>
    </row>
    <row r="216" spans="1:23" s="190" customFormat="1" ht="30" customHeight="1">
      <c r="A216" s="213" t="s">
        <v>352</v>
      </c>
      <c r="B216" s="221" t="s">
        <v>353</v>
      </c>
      <c r="C216" s="221" t="s">
        <v>354</v>
      </c>
      <c r="D216" s="222" t="s">
        <v>359</v>
      </c>
      <c r="E216" s="222" t="s">
        <v>364</v>
      </c>
      <c r="F216" s="357">
        <v>28562</v>
      </c>
      <c r="G216" s="357">
        <v>554</v>
      </c>
      <c r="H216" s="210" t="s">
        <v>365</v>
      </c>
      <c r="I216" s="196" t="s">
        <v>159</v>
      </c>
      <c r="J216" s="357">
        <v>554</v>
      </c>
      <c r="K216" s="40">
        <v>2024</v>
      </c>
      <c r="L216" s="30">
        <v>0</v>
      </c>
      <c r="M216" s="128"/>
      <c r="N216" s="128"/>
      <c r="O216" s="106"/>
      <c r="P216" s="106"/>
      <c r="Q216" s="108"/>
      <c r="R216" s="108"/>
      <c r="S216" s="108"/>
      <c r="T216" s="383"/>
      <c r="U216" s="383"/>
      <c r="V216" s="136"/>
      <c r="W216" s="181"/>
    </row>
    <row r="217" spans="1:23" s="190" customFormat="1" ht="30" customHeight="1">
      <c r="A217" s="213" t="s">
        <v>352</v>
      </c>
      <c r="B217" s="221" t="s">
        <v>353</v>
      </c>
      <c r="C217" s="221" t="s">
        <v>354</v>
      </c>
      <c r="D217" s="222" t="s">
        <v>360</v>
      </c>
      <c r="E217" s="222" t="s">
        <v>364</v>
      </c>
      <c r="F217" s="357">
        <v>47603</v>
      </c>
      <c r="G217" s="357">
        <v>49</v>
      </c>
      <c r="H217" s="210" t="s">
        <v>365</v>
      </c>
      <c r="I217" s="196" t="s">
        <v>159</v>
      </c>
      <c r="J217" s="357">
        <v>49</v>
      </c>
      <c r="K217" s="40">
        <v>2024</v>
      </c>
      <c r="L217" s="30">
        <v>0</v>
      </c>
      <c r="M217" s="128"/>
      <c r="N217" s="128"/>
      <c r="O217" s="106"/>
      <c r="P217" s="106"/>
      <c r="Q217" s="108"/>
      <c r="R217" s="108"/>
      <c r="S217" s="108"/>
      <c r="T217" s="383"/>
      <c r="U217" s="383"/>
      <c r="V217" s="136"/>
      <c r="W217" s="181"/>
    </row>
    <row r="218" spans="1:23" s="190" customFormat="1" ht="30" customHeight="1">
      <c r="A218" s="213" t="s">
        <v>352</v>
      </c>
      <c r="B218" s="221" t="s">
        <v>353</v>
      </c>
      <c r="C218" s="221" t="s">
        <v>354</v>
      </c>
      <c r="D218" s="222" t="s">
        <v>361</v>
      </c>
      <c r="E218" s="222" t="s">
        <v>364</v>
      </c>
      <c r="F218" s="357">
        <v>58215</v>
      </c>
      <c r="G218" s="357">
        <v>88</v>
      </c>
      <c r="H218" s="210" t="s">
        <v>365</v>
      </c>
      <c r="I218" s="196" t="s">
        <v>159</v>
      </c>
      <c r="J218" s="357">
        <v>88</v>
      </c>
      <c r="K218" s="40">
        <v>2024</v>
      </c>
      <c r="L218" s="30">
        <v>0</v>
      </c>
      <c r="M218" s="128"/>
      <c r="N218" s="128"/>
      <c r="O218" s="106"/>
      <c r="P218" s="106"/>
      <c r="Q218" s="108"/>
      <c r="R218" s="108"/>
      <c r="S218" s="108"/>
      <c r="T218" s="383"/>
      <c r="U218" s="383"/>
      <c r="V218" s="136"/>
      <c r="W218" s="181"/>
    </row>
    <row r="219" spans="1:23" s="190" customFormat="1" ht="30" customHeight="1">
      <c r="A219" s="213" t="s">
        <v>352</v>
      </c>
      <c r="B219" s="221" t="s">
        <v>353</v>
      </c>
      <c r="C219" s="221" t="s">
        <v>354</v>
      </c>
      <c r="D219" s="222" t="s">
        <v>356</v>
      </c>
      <c r="E219" s="222" t="s">
        <v>363</v>
      </c>
      <c r="F219" s="216">
        <v>7664</v>
      </c>
      <c r="G219" s="216">
        <v>457</v>
      </c>
      <c r="H219" s="210" t="s">
        <v>365</v>
      </c>
      <c r="I219" s="196" t="s">
        <v>159</v>
      </c>
      <c r="J219" s="216">
        <v>457</v>
      </c>
      <c r="K219" s="40">
        <v>2024</v>
      </c>
      <c r="L219" s="30">
        <v>0</v>
      </c>
      <c r="M219" s="128"/>
      <c r="N219" s="128"/>
      <c r="O219" s="106"/>
      <c r="P219" s="106"/>
      <c r="Q219" s="108"/>
      <c r="R219" s="108"/>
      <c r="S219" s="108"/>
      <c r="T219" s="383"/>
      <c r="U219" s="383"/>
      <c r="V219" s="136"/>
      <c r="W219" s="181"/>
    </row>
    <row r="220" spans="1:23" s="190" customFormat="1" ht="30" customHeight="1">
      <c r="A220" s="213" t="s">
        <v>352</v>
      </c>
      <c r="B220" s="221" t="s">
        <v>353</v>
      </c>
      <c r="C220" s="221" t="s">
        <v>354</v>
      </c>
      <c r="D220" s="222" t="s">
        <v>366</v>
      </c>
      <c r="E220" s="222" t="s">
        <v>369</v>
      </c>
      <c r="F220" s="216">
        <v>744</v>
      </c>
      <c r="G220" s="216">
        <v>18</v>
      </c>
      <c r="H220" s="210" t="s">
        <v>365</v>
      </c>
      <c r="I220" s="196" t="s">
        <v>159</v>
      </c>
      <c r="J220" s="216">
        <v>18</v>
      </c>
      <c r="K220" s="40">
        <v>2024</v>
      </c>
      <c r="L220" s="30">
        <v>0</v>
      </c>
      <c r="M220" s="128"/>
      <c r="N220" s="128"/>
      <c r="O220" s="106"/>
      <c r="P220" s="106"/>
      <c r="Q220" s="108"/>
      <c r="R220" s="108"/>
      <c r="S220" s="108"/>
      <c r="T220" s="383"/>
      <c r="U220" s="383"/>
      <c r="V220" s="136"/>
      <c r="W220" s="181"/>
    </row>
    <row r="221" spans="1:23" s="190" customFormat="1" ht="30" customHeight="1">
      <c r="A221" s="213" t="s">
        <v>352</v>
      </c>
      <c r="B221" s="221" t="s">
        <v>353</v>
      </c>
      <c r="C221" s="221" t="s">
        <v>354</v>
      </c>
      <c r="D221" s="222" t="s">
        <v>367</v>
      </c>
      <c r="E221" s="222" t="s">
        <v>362</v>
      </c>
      <c r="F221" s="216">
        <v>496</v>
      </c>
      <c r="G221" s="216">
        <v>36</v>
      </c>
      <c r="H221" s="210" t="s">
        <v>365</v>
      </c>
      <c r="I221" s="196" t="s">
        <v>159</v>
      </c>
      <c r="J221" s="216">
        <v>36</v>
      </c>
      <c r="K221" s="40">
        <v>2024</v>
      </c>
      <c r="L221" s="30">
        <v>0</v>
      </c>
      <c r="M221" s="128"/>
      <c r="N221" s="128"/>
      <c r="O221" s="106"/>
      <c r="P221" s="106"/>
      <c r="Q221" s="108"/>
      <c r="R221" s="108"/>
      <c r="S221" s="108"/>
      <c r="T221" s="383"/>
      <c r="U221" s="383"/>
      <c r="V221" s="136"/>
      <c r="W221" s="181"/>
    </row>
    <row r="222" spans="1:23" s="190" customFormat="1" ht="30" customHeight="1">
      <c r="A222" s="213" t="s">
        <v>352</v>
      </c>
      <c r="B222" s="221" t="s">
        <v>353</v>
      </c>
      <c r="C222" s="221" t="s">
        <v>354</v>
      </c>
      <c r="D222" s="222" t="s">
        <v>368</v>
      </c>
      <c r="E222" s="222" t="s">
        <v>364</v>
      </c>
      <c r="F222" s="216">
        <v>204099</v>
      </c>
      <c r="G222" s="216">
        <v>1115</v>
      </c>
      <c r="H222" s="210" t="s">
        <v>365</v>
      </c>
      <c r="I222" s="196" t="s">
        <v>159</v>
      </c>
      <c r="J222" s="216">
        <v>1115</v>
      </c>
      <c r="K222" s="40">
        <v>2024</v>
      </c>
      <c r="L222" s="30">
        <v>0</v>
      </c>
      <c r="M222" s="128"/>
      <c r="N222" s="128"/>
      <c r="O222" s="106"/>
      <c r="P222" s="106"/>
      <c r="Q222" s="108"/>
      <c r="R222" s="108"/>
      <c r="S222" s="108"/>
      <c r="T222" s="383"/>
      <c r="U222" s="383"/>
      <c r="V222" s="136"/>
      <c r="W222" s="181"/>
    </row>
    <row r="223" spans="1:23" s="190" customFormat="1" ht="30" customHeight="1">
      <c r="A223" s="213" t="s">
        <v>370</v>
      </c>
      <c r="B223" s="221" t="s">
        <v>371</v>
      </c>
      <c r="C223" s="221" t="s">
        <v>372</v>
      </c>
      <c r="D223" s="222" t="s">
        <v>373</v>
      </c>
      <c r="E223" s="222" t="s">
        <v>362</v>
      </c>
      <c r="F223" s="216">
        <v>466</v>
      </c>
      <c r="G223" s="216">
        <v>26</v>
      </c>
      <c r="H223" s="210" t="s">
        <v>66</v>
      </c>
      <c r="I223" s="196" t="s">
        <v>159</v>
      </c>
      <c r="J223" s="216">
        <v>26</v>
      </c>
      <c r="K223" s="40">
        <v>2024</v>
      </c>
      <c r="L223" s="30">
        <v>0</v>
      </c>
      <c r="M223" s="128"/>
      <c r="N223" s="128"/>
      <c r="O223" s="106"/>
      <c r="P223" s="106"/>
      <c r="Q223" s="108"/>
      <c r="R223" s="108"/>
      <c r="S223" s="108"/>
      <c r="T223" s="383"/>
      <c r="U223" s="383"/>
      <c r="V223" s="136"/>
      <c r="W223" s="181"/>
    </row>
    <row r="224" spans="1:23" s="190" customFormat="1" ht="30" customHeight="1">
      <c r="A224" s="213" t="s">
        <v>370</v>
      </c>
      <c r="B224" s="221" t="s">
        <v>371</v>
      </c>
      <c r="C224" s="221" t="s">
        <v>372</v>
      </c>
      <c r="D224" s="222" t="s">
        <v>374</v>
      </c>
      <c r="E224" s="222" t="s">
        <v>380</v>
      </c>
      <c r="F224" s="216">
        <v>1332</v>
      </c>
      <c r="G224" s="216">
        <v>70</v>
      </c>
      <c r="H224" s="210" t="s">
        <v>66</v>
      </c>
      <c r="I224" s="196" t="s">
        <v>159</v>
      </c>
      <c r="J224" s="216">
        <v>70</v>
      </c>
      <c r="K224" s="40">
        <v>2024</v>
      </c>
      <c r="L224" s="30">
        <v>0</v>
      </c>
      <c r="M224" s="128"/>
      <c r="N224" s="128"/>
      <c r="O224" s="106"/>
      <c r="P224" s="106"/>
      <c r="Q224" s="108"/>
      <c r="R224" s="108"/>
      <c r="S224" s="108"/>
      <c r="T224" s="383"/>
      <c r="U224" s="383"/>
      <c r="V224" s="136"/>
      <c r="W224" s="181"/>
    </row>
    <row r="225" spans="1:23" s="190" customFormat="1" ht="30" customHeight="1">
      <c r="A225" s="213" t="s">
        <v>370</v>
      </c>
      <c r="B225" s="221" t="s">
        <v>371</v>
      </c>
      <c r="C225" s="221" t="s">
        <v>372</v>
      </c>
      <c r="D225" s="222" t="s">
        <v>375</v>
      </c>
      <c r="E225" s="222" t="s">
        <v>363</v>
      </c>
      <c r="F225" s="216">
        <v>18094</v>
      </c>
      <c r="G225" s="216">
        <v>1664</v>
      </c>
      <c r="H225" s="210" t="s">
        <v>66</v>
      </c>
      <c r="I225" s="196" t="s">
        <v>159</v>
      </c>
      <c r="J225" s="216">
        <v>1664</v>
      </c>
      <c r="K225" s="40">
        <v>2024</v>
      </c>
      <c r="L225" s="30">
        <v>0</v>
      </c>
      <c r="M225" s="128"/>
      <c r="N225" s="128"/>
      <c r="O225" s="106"/>
      <c r="P225" s="106"/>
      <c r="Q225" s="108"/>
      <c r="R225" s="108"/>
      <c r="S225" s="108"/>
      <c r="T225" s="383"/>
      <c r="U225" s="383"/>
      <c r="V225" s="136"/>
      <c r="W225" s="181"/>
    </row>
    <row r="226" spans="1:23" s="190" customFormat="1" ht="30" customHeight="1">
      <c r="A226" s="213" t="s">
        <v>370</v>
      </c>
      <c r="B226" s="221" t="s">
        <v>371</v>
      </c>
      <c r="C226" s="221" t="s">
        <v>372</v>
      </c>
      <c r="D226" s="222" t="s">
        <v>376</v>
      </c>
      <c r="E226" s="222" t="s">
        <v>364</v>
      </c>
      <c r="F226" s="216">
        <v>215</v>
      </c>
      <c r="G226" s="216">
        <v>111</v>
      </c>
      <c r="H226" s="210" t="s">
        <v>66</v>
      </c>
      <c r="I226" s="196" t="s">
        <v>159</v>
      </c>
      <c r="J226" s="216">
        <v>111</v>
      </c>
      <c r="K226" s="40">
        <v>2024</v>
      </c>
      <c r="L226" s="30">
        <v>0</v>
      </c>
      <c r="M226" s="128"/>
      <c r="N226" s="128"/>
      <c r="O226" s="106"/>
      <c r="P226" s="106"/>
      <c r="Q226" s="108"/>
      <c r="R226" s="108"/>
      <c r="S226" s="108"/>
      <c r="T226" s="383"/>
      <c r="U226" s="383"/>
      <c r="V226" s="136"/>
      <c r="W226" s="181"/>
    </row>
    <row r="227" spans="1:23" s="190" customFormat="1" ht="30" customHeight="1">
      <c r="A227" s="213" t="s">
        <v>370</v>
      </c>
      <c r="B227" s="221" t="s">
        <v>371</v>
      </c>
      <c r="C227" s="221" t="s">
        <v>372</v>
      </c>
      <c r="D227" s="222" t="s">
        <v>377</v>
      </c>
      <c r="E227" s="222" t="s">
        <v>364</v>
      </c>
      <c r="F227" s="216">
        <v>2479</v>
      </c>
      <c r="G227" s="216">
        <v>174</v>
      </c>
      <c r="H227" s="210" t="s">
        <v>66</v>
      </c>
      <c r="I227" s="196" t="s">
        <v>159</v>
      </c>
      <c r="J227" s="216">
        <v>174</v>
      </c>
      <c r="K227" s="40">
        <v>2024</v>
      </c>
      <c r="L227" s="30">
        <v>0</v>
      </c>
      <c r="M227" s="128"/>
      <c r="N227" s="128"/>
      <c r="O227" s="106"/>
      <c r="P227" s="106"/>
      <c r="Q227" s="108"/>
      <c r="R227" s="108"/>
      <c r="S227" s="108"/>
      <c r="T227" s="383"/>
      <c r="U227" s="383"/>
      <c r="V227" s="136"/>
      <c r="W227" s="181"/>
    </row>
    <row r="228" spans="1:23" s="190" customFormat="1" ht="30" customHeight="1">
      <c r="A228" s="213" t="s">
        <v>370</v>
      </c>
      <c r="B228" s="221" t="s">
        <v>371</v>
      </c>
      <c r="C228" s="221" t="s">
        <v>372</v>
      </c>
      <c r="D228" s="222" t="s">
        <v>378</v>
      </c>
      <c r="E228" s="222" t="s">
        <v>364</v>
      </c>
      <c r="F228" s="216">
        <v>8231</v>
      </c>
      <c r="G228" s="216">
        <v>61</v>
      </c>
      <c r="H228" s="210" t="s">
        <v>66</v>
      </c>
      <c r="I228" s="196" t="s">
        <v>159</v>
      </c>
      <c r="J228" s="216">
        <v>61</v>
      </c>
      <c r="K228" s="40">
        <v>2024</v>
      </c>
      <c r="L228" s="30">
        <v>0</v>
      </c>
      <c r="M228" s="128"/>
      <c r="N228" s="128"/>
      <c r="O228" s="106"/>
      <c r="P228" s="106"/>
      <c r="Q228" s="108"/>
      <c r="R228" s="108"/>
      <c r="S228" s="108"/>
      <c r="T228" s="383"/>
      <c r="U228" s="383"/>
      <c r="V228" s="136"/>
      <c r="W228" s="181"/>
    </row>
    <row r="229" spans="1:23" s="190" customFormat="1" ht="30" customHeight="1">
      <c r="A229" s="213" t="s">
        <v>370</v>
      </c>
      <c r="B229" s="221" t="s">
        <v>371</v>
      </c>
      <c r="C229" s="221" t="s">
        <v>372</v>
      </c>
      <c r="D229" s="222" t="s">
        <v>379</v>
      </c>
      <c r="E229" s="222" t="s">
        <v>364</v>
      </c>
      <c r="F229" s="216">
        <v>7140</v>
      </c>
      <c r="G229" s="216">
        <v>401</v>
      </c>
      <c r="H229" s="210" t="s">
        <v>66</v>
      </c>
      <c r="I229" s="196" t="s">
        <v>159</v>
      </c>
      <c r="J229" s="216">
        <v>401</v>
      </c>
      <c r="K229" s="40">
        <v>2024</v>
      </c>
      <c r="L229" s="30">
        <v>0</v>
      </c>
      <c r="M229" s="128"/>
      <c r="N229" s="128"/>
      <c r="O229" s="106"/>
      <c r="P229" s="106"/>
      <c r="Q229" s="108"/>
      <c r="R229" s="108"/>
      <c r="S229" s="108"/>
      <c r="T229" s="383"/>
      <c r="U229" s="383"/>
      <c r="V229" s="136"/>
      <c r="W229" s="181"/>
    </row>
    <row r="230" spans="1:23" s="190" customFormat="1" ht="30" customHeight="1">
      <c r="A230" s="213" t="s">
        <v>370</v>
      </c>
      <c r="B230" s="221" t="s">
        <v>381</v>
      </c>
      <c r="C230" s="221" t="s">
        <v>382</v>
      </c>
      <c r="D230" s="222" t="s">
        <v>383</v>
      </c>
      <c r="E230" s="222" t="s">
        <v>363</v>
      </c>
      <c r="F230" s="357">
        <v>1536</v>
      </c>
      <c r="G230" s="357">
        <v>360</v>
      </c>
      <c r="H230" s="210" t="s">
        <v>66</v>
      </c>
      <c r="I230" s="196" t="s">
        <v>159</v>
      </c>
      <c r="J230" s="216">
        <v>360</v>
      </c>
      <c r="K230" s="40">
        <v>2024</v>
      </c>
      <c r="L230" s="30">
        <v>0</v>
      </c>
      <c r="M230" s="128"/>
      <c r="N230" s="128"/>
      <c r="O230" s="106"/>
      <c r="P230" s="106"/>
      <c r="Q230" s="108"/>
      <c r="R230" s="108"/>
      <c r="S230" s="108"/>
      <c r="T230" s="383"/>
      <c r="U230" s="383"/>
      <c r="V230" s="136"/>
      <c r="W230" s="181"/>
    </row>
    <row r="231" spans="1:23" s="190" customFormat="1" ht="30" customHeight="1">
      <c r="A231" s="213" t="s">
        <v>370</v>
      </c>
      <c r="B231" s="221" t="s">
        <v>381</v>
      </c>
      <c r="C231" s="221" t="s">
        <v>382</v>
      </c>
      <c r="D231" s="222" t="s">
        <v>384</v>
      </c>
      <c r="E231" s="222" t="s">
        <v>364</v>
      </c>
      <c r="F231" s="357">
        <v>5058</v>
      </c>
      <c r="G231" s="357">
        <v>47</v>
      </c>
      <c r="H231" s="210" t="s">
        <v>66</v>
      </c>
      <c r="I231" s="196" t="s">
        <v>159</v>
      </c>
      <c r="J231" s="216">
        <v>47</v>
      </c>
      <c r="K231" s="40">
        <v>2024</v>
      </c>
      <c r="L231" s="30">
        <v>0</v>
      </c>
      <c r="M231" s="128"/>
      <c r="N231" s="128"/>
      <c r="O231" s="106"/>
      <c r="P231" s="106"/>
      <c r="Q231" s="108"/>
      <c r="R231" s="108"/>
      <c r="S231" s="108"/>
      <c r="T231" s="383"/>
      <c r="U231" s="383"/>
      <c r="V231" s="136"/>
      <c r="W231" s="181"/>
    </row>
    <row r="232" spans="1:23" s="190" customFormat="1" ht="30" customHeight="1">
      <c r="A232" s="213" t="s">
        <v>370</v>
      </c>
      <c r="B232" s="221" t="s">
        <v>381</v>
      </c>
      <c r="C232" s="221" t="s">
        <v>385</v>
      </c>
      <c r="D232" s="222" t="s">
        <v>386</v>
      </c>
      <c r="E232" s="222" t="s">
        <v>363</v>
      </c>
      <c r="F232" s="216">
        <v>4755</v>
      </c>
      <c r="G232" s="216">
        <v>442</v>
      </c>
      <c r="H232" s="210" t="s">
        <v>66</v>
      </c>
      <c r="I232" s="196" t="s">
        <v>159</v>
      </c>
      <c r="J232" s="216">
        <v>442</v>
      </c>
      <c r="K232" s="40">
        <v>2024</v>
      </c>
      <c r="L232" s="30">
        <v>0</v>
      </c>
      <c r="M232" s="128"/>
      <c r="N232" s="128"/>
      <c r="O232" s="106"/>
      <c r="P232" s="106"/>
      <c r="Q232" s="108"/>
      <c r="R232" s="108"/>
      <c r="S232" s="108"/>
      <c r="T232" s="383"/>
      <c r="U232" s="383"/>
      <c r="V232" s="136"/>
      <c r="W232" s="181"/>
    </row>
    <row r="233" spans="1:23" s="190" customFormat="1" ht="30" customHeight="1">
      <c r="A233" s="213" t="s">
        <v>370</v>
      </c>
      <c r="B233" s="221" t="s">
        <v>381</v>
      </c>
      <c r="C233" s="221" t="s">
        <v>385</v>
      </c>
      <c r="D233" s="222" t="s">
        <v>387</v>
      </c>
      <c r="E233" s="222" t="s">
        <v>363</v>
      </c>
      <c r="F233" s="216">
        <v>687</v>
      </c>
      <c r="G233" s="216">
        <v>154</v>
      </c>
      <c r="H233" s="210" t="s">
        <v>66</v>
      </c>
      <c r="I233" s="196" t="s">
        <v>159</v>
      </c>
      <c r="J233" s="216">
        <v>154</v>
      </c>
      <c r="K233" s="40">
        <v>2024</v>
      </c>
      <c r="L233" s="30">
        <v>0</v>
      </c>
      <c r="M233" s="128"/>
      <c r="N233" s="128"/>
      <c r="O233" s="106"/>
      <c r="P233" s="106"/>
      <c r="Q233" s="108"/>
      <c r="R233" s="108"/>
      <c r="S233" s="108"/>
      <c r="T233" s="383"/>
      <c r="U233" s="383"/>
      <c r="V233" s="136"/>
      <c r="W233" s="181"/>
    </row>
    <row r="234" spans="1:23" s="190" customFormat="1" ht="30" customHeight="1">
      <c r="A234" s="213" t="s">
        <v>370</v>
      </c>
      <c r="B234" s="221" t="s">
        <v>381</v>
      </c>
      <c r="C234" s="221" t="s">
        <v>385</v>
      </c>
      <c r="D234" s="222" t="s">
        <v>388</v>
      </c>
      <c r="E234" s="222" t="s">
        <v>364</v>
      </c>
      <c r="F234" s="216">
        <v>18858</v>
      </c>
      <c r="G234" s="216">
        <v>927</v>
      </c>
      <c r="H234" s="210" t="s">
        <v>66</v>
      </c>
      <c r="I234" s="196" t="s">
        <v>159</v>
      </c>
      <c r="J234" s="216">
        <v>927</v>
      </c>
      <c r="K234" s="40">
        <v>2024</v>
      </c>
      <c r="L234" s="30">
        <v>0</v>
      </c>
      <c r="M234" s="128"/>
      <c r="N234" s="128"/>
      <c r="O234" s="106"/>
      <c r="P234" s="106"/>
      <c r="Q234" s="108"/>
      <c r="R234" s="108"/>
      <c r="S234" s="108"/>
      <c r="T234" s="383"/>
      <c r="U234" s="383"/>
      <c r="V234" s="136"/>
      <c r="W234" s="181"/>
    </row>
    <row r="235" spans="1:23" s="190" customFormat="1" ht="30" customHeight="1">
      <c r="A235" s="151" t="s">
        <v>38</v>
      </c>
      <c r="B235" s="144"/>
      <c r="C235" s="144"/>
      <c r="D235" s="145" t="str">
        <f>COUNTA(D212:D234)&amp;"필지"</f>
        <v>23필지</v>
      </c>
      <c r="E235" s="145"/>
      <c r="F235" s="169">
        <f>SUM(F212:F234)</f>
        <v>425862</v>
      </c>
      <c r="G235" s="169">
        <f>SUM(G212:G234)</f>
        <v>7111</v>
      </c>
      <c r="H235" s="145"/>
      <c r="I235" s="145"/>
      <c r="J235" s="169">
        <f>SUM(J212:J234)</f>
        <v>7111</v>
      </c>
      <c r="K235" s="27"/>
      <c r="L235" s="27"/>
      <c r="M235" s="128"/>
      <c r="N235" s="128"/>
      <c r="O235" s="106"/>
      <c r="P235" s="106"/>
      <c r="Q235" s="108"/>
      <c r="R235" s="108"/>
      <c r="S235" s="108"/>
      <c r="T235" s="383"/>
      <c r="U235" s="383"/>
      <c r="V235" s="136"/>
      <c r="W235" s="181"/>
    </row>
    <row r="236" spans="1:23" s="190" customFormat="1" ht="30" customHeight="1">
      <c r="A236" s="209" t="s">
        <v>389</v>
      </c>
      <c r="B236" s="250" t="s">
        <v>390</v>
      </c>
      <c r="C236" s="250" t="s">
        <v>391</v>
      </c>
      <c r="D236" s="220" t="s">
        <v>392</v>
      </c>
      <c r="E236" s="251" t="s">
        <v>363</v>
      </c>
      <c r="F236" s="260">
        <v>26037</v>
      </c>
      <c r="G236" s="260">
        <v>402</v>
      </c>
      <c r="H236" s="208" t="s">
        <v>365</v>
      </c>
      <c r="I236" s="196" t="s">
        <v>159</v>
      </c>
      <c r="J236" s="260">
        <v>402</v>
      </c>
      <c r="K236" s="40">
        <v>2024</v>
      </c>
      <c r="L236" s="30">
        <v>0</v>
      </c>
      <c r="M236" s="128"/>
      <c r="N236" s="128"/>
      <c r="O236" s="106"/>
      <c r="P236" s="106"/>
      <c r="Q236" s="108"/>
      <c r="R236" s="108"/>
      <c r="S236" s="108"/>
      <c r="T236" s="383"/>
      <c r="U236" s="383"/>
      <c r="V236" s="136"/>
      <c r="W236" s="181"/>
    </row>
    <row r="237" spans="1:23" s="190" customFormat="1" ht="30" customHeight="1">
      <c r="A237" s="209" t="s">
        <v>389</v>
      </c>
      <c r="B237" s="250" t="s">
        <v>390</v>
      </c>
      <c r="C237" s="250" t="s">
        <v>391</v>
      </c>
      <c r="D237" s="220" t="s">
        <v>393</v>
      </c>
      <c r="E237" s="251" t="s">
        <v>369</v>
      </c>
      <c r="F237" s="260">
        <v>122</v>
      </c>
      <c r="G237" s="260">
        <v>80</v>
      </c>
      <c r="H237" s="208" t="s">
        <v>365</v>
      </c>
      <c r="I237" s="196" t="s">
        <v>159</v>
      </c>
      <c r="J237" s="260">
        <v>80</v>
      </c>
      <c r="K237" s="40">
        <v>2024</v>
      </c>
      <c r="L237" s="30">
        <v>0</v>
      </c>
      <c r="M237" s="128"/>
      <c r="N237" s="128"/>
      <c r="O237" s="106"/>
      <c r="P237" s="106"/>
      <c r="Q237" s="108"/>
      <c r="R237" s="108"/>
      <c r="S237" s="108"/>
      <c r="T237" s="383"/>
      <c r="U237" s="383"/>
      <c r="V237" s="136"/>
      <c r="W237" s="181"/>
    </row>
    <row r="238" spans="1:23" s="190" customFormat="1" ht="30" customHeight="1">
      <c r="A238" s="209" t="s">
        <v>389</v>
      </c>
      <c r="B238" s="250" t="s">
        <v>390</v>
      </c>
      <c r="C238" s="250" t="s">
        <v>391</v>
      </c>
      <c r="D238" s="220" t="s">
        <v>394</v>
      </c>
      <c r="E238" s="251" t="s">
        <v>369</v>
      </c>
      <c r="F238" s="260">
        <v>6198</v>
      </c>
      <c r="G238" s="260">
        <v>147</v>
      </c>
      <c r="H238" s="208" t="s">
        <v>365</v>
      </c>
      <c r="I238" s="196" t="s">
        <v>159</v>
      </c>
      <c r="J238" s="260">
        <v>147</v>
      </c>
      <c r="K238" s="40">
        <v>2024</v>
      </c>
      <c r="L238" s="30">
        <v>0</v>
      </c>
      <c r="M238" s="128"/>
      <c r="N238" s="128"/>
      <c r="O238" s="106"/>
      <c r="P238" s="106"/>
      <c r="Q238" s="108"/>
      <c r="R238" s="108"/>
      <c r="S238" s="108"/>
      <c r="T238" s="383"/>
      <c r="U238" s="383"/>
      <c r="V238" s="136"/>
      <c r="W238" s="181"/>
    </row>
    <row r="239" spans="1:23" s="190" customFormat="1" ht="30" customHeight="1">
      <c r="A239" s="209" t="s">
        <v>389</v>
      </c>
      <c r="B239" s="250" t="s">
        <v>390</v>
      </c>
      <c r="C239" s="250" t="s">
        <v>391</v>
      </c>
      <c r="D239" s="220" t="s">
        <v>395</v>
      </c>
      <c r="E239" s="251" t="s">
        <v>364</v>
      </c>
      <c r="F239" s="260">
        <v>607934</v>
      </c>
      <c r="G239" s="260">
        <v>1337</v>
      </c>
      <c r="H239" s="208" t="s">
        <v>365</v>
      </c>
      <c r="I239" s="196" t="s">
        <v>159</v>
      </c>
      <c r="J239" s="260">
        <v>1337</v>
      </c>
      <c r="K239" s="40">
        <v>2024</v>
      </c>
      <c r="L239" s="30">
        <v>0</v>
      </c>
      <c r="M239" s="128"/>
      <c r="N239" s="128"/>
      <c r="O239" s="106"/>
      <c r="P239" s="106"/>
      <c r="Q239" s="108"/>
      <c r="R239" s="108"/>
      <c r="S239" s="108"/>
      <c r="T239" s="383"/>
      <c r="U239" s="383"/>
      <c r="V239" s="136"/>
      <c r="W239" s="181"/>
    </row>
    <row r="240" spans="1:23" s="190" customFormat="1" ht="30" customHeight="1">
      <c r="A240" s="209" t="s">
        <v>389</v>
      </c>
      <c r="B240" s="250" t="s">
        <v>390</v>
      </c>
      <c r="C240" s="250" t="s">
        <v>391</v>
      </c>
      <c r="D240" s="220" t="s">
        <v>396</v>
      </c>
      <c r="E240" s="251" t="s">
        <v>362</v>
      </c>
      <c r="F240" s="260">
        <v>208</v>
      </c>
      <c r="G240" s="260">
        <v>99</v>
      </c>
      <c r="H240" s="208" t="s">
        <v>365</v>
      </c>
      <c r="I240" s="196" t="s">
        <v>159</v>
      </c>
      <c r="J240" s="260">
        <v>99</v>
      </c>
      <c r="K240" s="40">
        <v>2024</v>
      </c>
      <c r="L240" s="30">
        <v>0</v>
      </c>
      <c r="M240" s="128"/>
      <c r="N240" s="128"/>
      <c r="O240" s="106"/>
      <c r="P240" s="106"/>
      <c r="Q240" s="108"/>
      <c r="R240" s="108"/>
      <c r="S240" s="108"/>
      <c r="T240" s="383"/>
      <c r="U240" s="383"/>
      <c r="V240" s="136"/>
      <c r="W240" s="181"/>
    </row>
    <row r="241" spans="1:23" s="190" customFormat="1" ht="30" customHeight="1">
      <c r="A241" s="209" t="s">
        <v>389</v>
      </c>
      <c r="B241" s="250" t="s">
        <v>397</v>
      </c>
      <c r="C241" s="250" t="s">
        <v>398</v>
      </c>
      <c r="D241" s="220" t="s">
        <v>399</v>
      </c>
      <c r="E241" s="251" t="s">
        <v>363</v>
      </c>
      <c r="F241" s="260">
        <v>5754</v>
      </c>
      <c r="G241" s="260">
        <v>422</v>
      </c>
      <c r="H241" s="208" t="s">
        <v>365</v>
      </c>
      <c r="I241" s="196" t="s">
        <v>159</v>
      </c>
      <c r="J241" s="260">
        <v>422</v>
      </c>
      <c r="K241" s="40">
        <v>2024</v>
      </c>
      <c r="L241" s="30">
        <v>0</v>
      </c>
      <c r="M241" s="128"/>
      <c r="N241" s="128"/>
      <c r="O241" s="106"/>
      <c r="P241" s="106"/>
      <c r="Q241" s="108"/>
      <c r="R241" s="108"/>
      <c r="S241" s="108"/>
      <c r="T241" s="383"/>
      <c r="U241" s="383"/>
      <c r="V241" s="136"/>
      <c r="W241" s="181"/>
    </row>
    <row r="242" spans="1:23" s="190" customFormat="1" ht="30" customHeight="1">
      <c r="A242" s="209" t="s">
        <v>389</v>
      </c>
      <c r="B242" s="250" t="s">
        <v>397</v>
      </c>
      <c r="C242" s="250" t="s">
        <v>398</v>
      </c>
      <c r="D242" s="220" t="s">
        <v>400</v>
      </c>
      <c r="E242" s="251" t="s">
        <v>364</v>
      </c>
      <c r="F242" s="260">
        <v>21974</v>
      </c>
      <c r="G242" s="260">
        <v>1537</v>
      </c>
      <c r="H242" s="208" t="s">
        <v>365</v>
      </c>
      <c r="I242" s="196" t="s">
        <v>159</v>
      </c>
      <c r="J242" s="260">
        <v>1537</v>
      </c>
      <c r="K242" s="40">
        <v>2024</v>
      </c>
      <c r="L242" s="30">
        <v>0</v>
      </c>
      <c r="M242" s="128"/>
      <c r="N242" s="128"/>
      <c r="O242" s="106"/>
      <c r="P242" s="106"/>
      <c r="Q242" s="108"/>
      <c r="R242" s="108"/>
      <c r="S242" s="108"/>
      <c r="T242" s="383"/>
      <c r="U242" s="383"/>
      <c r="V242" s="136"/>
      <c r="W242" s="181"/>
    </row>
    <row r="243" spans="1:23" s="190" customFormat="1" ht="30" customHeight="1">
      <c r="A243" s="209" t="s">
        <v>389</v>
      </c>
      <c r="B243" s="250" t="s">
        <v>397</v>
      </c>
      <c r="C243" s="250" t="s">
        <v>398</v>
      </c>
      <c r="D243" s="220" t="s">
        <v>401</v>
      </c>
      <c r="E243" s="251" t="s">
        <v>402</v>
      </c>
      <c r="F243" s="260">
        <v>10812</v>
      </c>
      <c r="G243" s="260">
        <v>79</v>
      </c>
      <c r="H243" s="208" t="s">
        <v>365</v>
      </c>
      <c r="I243" s="196" t="s">
        <v>159</v>
      </c>
      <c r="J243" s="260">
        <v>79</v>
      </c>
      <c r="K243" s="40">
        <v>2024</v>
      </c>
      <c r="L243" s="30">
        <v>0</v>
      </c>
      <c r="M243" s="128"/>
      <c r="N243" s="128"/>
      <c r="O243" s="106"/>
      <c r="P243" s="106"/>
      <c r="Q243" s="108"/>
      <c r="R243" s="108"/>
      <c r="S243" s="108"/>
      <c r="T243" s="383"/>
      <c r="U243" s="383"/>
      <c r="V243" s="136"/>
      <c r="W243" s="181"/>
    </row>
    <row r="244" spans="1:23" s="190" customFormat="1" ht="30" customHeight="1">
      <c r="A244" s="151" t="s">
        <v>38</v>
      </c>
      <c r="B244" s="144"/>
      <c r="C244" s="144"/>
      <c r="D244" s="145" t="str">
        <f>COUNTA(D236:D243)&amp;"필지"</f>
        <v>8필지</v>
      </c>
      <c r="E244" s="145"/>
      <c r="F244" s="169">
        <f>SUM(F236:F243)</f>
        <v>679039</v>
      </c>
      <c r="G244" s="169">
        <f>SUM(G236:G243)</f>
        <v>4103</v>
      </c>
      <c r="H244" s="40"/>
      <c r="I244" s="50"/>
      <c r="J244" s="169">
        <f>SUM(J236:J243)</f>
        <v>4103</v>
      </c>
      <c r="K244" s="40"/>
      <c r="L244" s="40"/>
      <c r="M244" s="154"/>
      <c r="N244" s="154"/>
      <c r="O244" s="107"/>
      <c r="P244" s="107"/>
      <c r="Q244" s="141"/>
      <c r="R244" s="141"/>
      <c r="S244" s="141"/>
      <c r="T244" s="383"/>
      <c r="U244" s="383"/>
      <c r="V244" s="136"/>
      <c r="W244" s="181"/>
    </row>
    <row r="245" spans="1:23" s="190" customFormat="1" ht="30" customHeight="1">
      <c r="A245" s="213" t="s">
        <v>403</v>
      </c>
      <c r="B245" s="276" t="s">
        <v>404</v>
      </c>
      <c r="C245" s="276" t="s">
        <v>405</v>
      </c>
      <c r="D245" s="277" t="s">
        <v>406</v>
      </c>
      <c r="E245" s="278" t="s">
        <v>363</v>
      </c>
      <c r="F245" s="347">
        <v>2209</v>
      </c>
      <c r="G245" s="347">
        <v>1117</v>
      </c>
      <c r="H245" s="210" t="s">
        <v>66</v>
      </c>
      <c r="I245" s="196" t="s">
        <v>159</v>
      </c>
      <c r="J245" s="347">
        <v>1117</v>
      </c>
      <c r="K245" s="40">
        <v>2024</v>
      </c>
      <c r="L245" s="30">
        <v>0</v>
      </c>
      <c r="M245" s="154"/>
      <c r="N245" s="154"/>
      <c r="O245" s="107"/>
      <c r="P245" s="107"/>
      <c r="Q245" s="141"/>
      <c r="R245" s="141"/>
      <c r="S245" s="141"/>
      <c r="T245" s="383"/>
      <c r="U245" s="383"/>
      <c r="V245" s="136"/>
      <c r="W245" s="181"/>
    </row>
    <row r="246" spans="1:23" s="190" customFormat="1" ht="30" customHeight="1">
      <c r="A246" s="213" t="s">
        <v>403</v>
      </c>
      <c r="B246" s="276" t="s">
        <v>404</v>
      </c>
      <c r="C246" s="276" t="s">
        <v>405</v>
      </c>
      <c r="D246" s="277" t="s">
        <v>407</v>
      </c>
      <c r="E246" s="278" t="s">
        <v>380</v>
      </c>
      <c r="F246" s="347">
        <v>107</v>
      </c>
      <c r="G246" s="347">
        <v>98</v>
      </c>
      <c r="H246" s="210" t="s">
        <v>66</v>
      </c>
      <c r="I246" s="196" t="s">
        <v>159</v>
      </c>
      <c r="J246" s="347">
        <v>98</v>
      </c>
      <c r="K246" s="40">
        <v>2024</v>
      </c>
      <c r="L246" s="30">
        <v>0</v>
      </c>
      <c r="M246" s="154"/>
      <c r="N246" s="154"/>
      <c r="O246" s="107"/>
      <c r="P246" s="107"/>
      <c r="Q246" s="141"/>
      <c r="R246" s="141"/>
      <c r="S246" s="141"/>
      <c r="T246" s="383"/>
      <c r="U246" s="383"/>
      <c r="V246" s="136"/>
      <c r="W246" s="181"/>
    </row>
    <row r="247" spans="1:23" s="190" customFormat="1" ht="30" customHeight="1">
      <c r="A247" s="213" t="s">
        <v>403</v>
      </c>
      <c r="B247" s="276" t="s">
        <v>404</v>
      </c>
      <c r="C247" s="276" t="s">
        <v>405</v>
      </c>
      <c r="D247" s="277" t="s">
        <v>408</v>
      </c>
      <c r="E247" s="278" t="s">
        <v>369</v>
      </c>
      <c r="F247" s="347">
        <v>700</v>
      </c>
      <c r="G247" s="347">
        <v>23</v>
      </c>
      <c r="H247" s="210" t="s">
        <v>66</v>
      </c>
      <c r="I247" s="196" t="s">
        <v>159</v>
      </c>
      <c r="J247" s="347">
        <v>23</v>
      </c>
      <c r="K247" s="40">
        <v>2024</v>
      </c>
      <c r="L247" s="30">
        <v>0</v>
      </c>
      <c r="M247" s="154"/>
      <c r="N247" s="154"/>
      <c r="O247" s="107"/>
      <c r="P247" s="107"/>
      <c r="Q247" s="141"/>
      <c r="R247" s="141"/>
      <c r="S247" s="141"/>
      <c r="T247" s="383"/>
      <c r="U247" s="383"/>
      <c r="V247" s="136"/>
      <c r="W247" s="181"/>
    </row>
    <row r="248" spans="1:23" s="190" customFormat="1" ht="30" customHeight="1">
      <c r="A248" s="213" t="s">
        <v>403</v>
      </c>
      <c r="B248" s="276" t="s">
        <v>404</v>
      </c>
      <c r="C248" s="276" t="s">
        <v>405</v>
      </c>
      <c r="D248" s="277" t="s">
        <v>409</v>
      </c>
      <c r="E248" s="278" t="s">
        <v>369</v>
      </c>
      <c r="F248" s="347">
        <v>357</v>
      </c>
      <c r="G248" s="347">
        <v>19</v>
      </c>
      <c r="H248" s="210" t="s">
        <v>66</v>
      </c>
      <c r="I248" s="196" t="s">
        <v>159</v>
      </c>
      <c r="J248" s="347">
        <v>19</v>
      </c>
      <c r="K248" s="40">
        <v>2024</v>
      </c>
      <c r="L248" s="30">
        <v>0</v>
      </c>
      <c r="M248" s="154"/>
      <c r="N248" s="154"/>
      <c r="O248" s="107"/>
      <c r="P248" s="107"/>
      <c r="Q248" s="141"/>
      <c r="R248" s="141"/>
      <c r="S248" s="141"/>
      <c r="T248" s="383"/>
      <c r="U248" s="383"/>
      <c r="V248" s="136"/>
      <c r="W248" s="181"/>
    </row>
    <row r="249" spans="1:23" s="190" customFormat="1" ht="30" customHeight="1">
      <c r="A249" s="213" t="s">
        <v>403</v>
      </c>
      <c r="B249" s="276" t="s">
        <v>404</v>
      </c>
      <c r="C249" s="276" t="s">
        <v>405</v>
      </c>
      <c r="D249" s="279" t="s">
        <v>410</v>
      </c>
      <c r="E249" s="279" t="s">
        <v>369</v>
      </c>
      <c r="F249" s="347">
        <v>324</v>
      </c>
      <c r="G249" s="347">
        <v>40</v>
      </c>
      <c r="H249" s="210" t="s">
        <v>66</v>
      </c>
      <c r="I249" s="196" t="s">
        <v>159</v>
      </c>
      <c r="J249" s="347">
        <v>40</v>
      </c>
      <c r="K249" s="40">
        <v>2024</v>
      </c>
      <c r="L249" s="30">
        <v>0</v>
      </c>
      <c r="M249" s="154"/>
      <c r="N249" s="154"/>
      <c r="O249" s="107"/>
      <c r="P249" s="107"/>
      <c r="Q249" s="141"/>
      <c r="R249" s="141"/>
      <c r="S249" s="141"/>
      <c r="T249" s="383"/>
      <c r="U249" s="383"/>
      <c r="V249" s="136"/>
      <c r="W249" s="181"/>
    </row>
    <row r="250" spans="1:23" s="190" customFormat="1" ht="30" customHeight="1">
      <c r="A250" s="213" t="s">
        <v>403</v>
      </c>
      <c r="B250" s="276" t="s">
        <v>404</v>
      </c>
      <c r="C250" s="276" t="s">
        <v>405</v>
      </c>
      <c r="D250" s="280" t="s">
        <v>361</v>
      </c>
      <c r="E250" s="280" t="s">
        <v>363</v>
      </c>
      <c r="F250" s="347"/>
      <c r="G250" s="347">
        <v>61</v>
      </c>
      <c r="H250" s="210" t="s">
        <v>66</v>
      </c>
      <c r="I250" s="196" t="s">
        <v>159</v>
      </c>
      <c r="J250" s="347">
        <v>61</v>
      </c>
      <c r="K250" s="40">
        <v>2024</v>
      </c>
      <c r="L250" s="30">
        <v>0</v>
      </c>
      <c r="M250" s="154"/>
      <c r="N250" s="154"/>
      <c r="O250" s="107"/>
      <c r="P250" s="107"/>
      <c r="Q250" s="141"/>
      <c r="R250" s="141"/>
      <c r="S250" s="141"/>
      <c r="T250" s="383"/>
      <c r="U250" s="383"/>
      <c r="V250" s="136"/>
      <c r="W250" s="181"/>
    </row>
    <row r="251" spans="1:23" s="190" customFormat="1" ht="30" customHeight="1">
      <c r="A251" s="213" t="s">
        <v>403</v>
      </c>
      <c r="B251" s="276" t="s">
        <v>404</v>
      </c>
      <c r="C251" s="276" t="s">
        <v>405</v>
      </c>
      <c r="D251" s="280" t="s">
        <v>411</v>
      </c>
      <c r="E251" s="280" t="s">
        <v>369</v>
      </c>
      <c r="F251" s="347">
        <v>315</v>
      </c>
      <c r="G251" s="347">
        <v>119</v>
      </c>
      <c r="H251" s="210" t="s">
        <v>66</v>
      </c>
      <c r="I251" s="196" t="s">
        <v>159</v>
      </c>
      <c r="J251" s="347">
        <v>119</v>
      </c>
      <c r="K251" s="40">
        <v>2024</v>
      </c>
      <c r="L251" s="30">
        <v>0</v>
      </c>
      <c r="M251" s="154"/>
      <c r="N251" s="154"/>
      <c r="O251" s="107"/>
      <c r="P251" s="107"/>
      <c r="Q251" s="141"/>
      <c r="R251" s="141"/>
      <c r="S251" s="141"/>
      <c r="T251" s="383"/>
      <c r="U251" s="383"/>
      <c r="V251" s="136"/>
      <c r="W251" s="181"/>
    </row>
    <row r="252" spans="1:23" s="190" customFormat="1" ht="30" customHeight="1">
      <c r="A252" s="213" t="s">
        <v>403</v>
      </c>
      <c r="B252" s="276" t="s">
        <v>404</v>
      </c>
      <c r="C252" s="276" t="s">
        <v>405</v>
      </c>
      <c r="D252" s="280" t="s">
        <v>412</v>
      </c>
      <c r="E252" s="280" t="s">
        <v>369</v>
      </c>
      <c r="F252" s="347">
        <v>88</v>
      </c>
      <c r="G252" s="347">
        <v>57</v>
      </c>
      <c r="H252" s="210" t="s">
        <v>66</v>
      </c>
      <c r="I252" s="196" t="s">
        <v>159</v>
      </c>
      <c r="J252" s="347">
        <v>57</v>
      </c>
      <c r="K252" s="40">
        <v>2024</v>
      </c>
      <c r="L252" s="30">
        <v>0</v>
      </c>
      <c r="M252" s="154"/>
      <c r="N252" s="154"/>
      <c r="O252" s="107"/>
      <c r="P252" s="107"/>
      <c r="Q252" s="141"/>
      <c r="R252" s="141"/>
      <c r="S252" s="141"/>
      <c r="T252" s="383"/>
      <c r="U252" s="383"/>
      <c r="V252" s="136"/>
      <c r="W252" s="181"/>
    </row>
    <row r="253" spans="1:23" s="190" customFormat="1" ht="30" customHeight="1">
      <c r="A253" s="213" t="s">
        <v>403</v>
      </c>
      <c r="B253" s="276" t="s">
        <v>404</v>
      </c>
      <c r="C253" s="276" t="s">
        <v>405</v>
      </c>
      <c r="D253" s="281" t="s">
        <v>413</v>
      </c>
      <c r="E253" s="281" t="s">
        <v>419</v>
      </c>
      <c r="F253" s="347">
        <v>89</v>
      </c>
      <c r="G253" s="347">
        <v>48</v>
      </c>
      <c r="H253" s="210" t="s">
        <v>66</v>
      </c>
      <c r="I253" s="196" t="s">
        <v>159</v>
      </c>
      <c r="J253" s="347">
        <v>48</v>
      </c>
      <c r="K253" s="40">
        <v>2024</v>
      </c>
      <c r="L253" s="30">
        <v>0</v>
      </c>
      <c r="M253" s="154"/>
      <c r="N253" s="154"/>
      <c r="O253" s="107"/>
      <c r="P253" s="107"/>
      <c r="Q253" s="141"/>
      <c r="R253" s="141"/>
      <c r="S253" s="141"/>
      <c r="T253" s="383"/>
      <c r="U253" s="383"/>
      <c r="V253" s="136"/>
      <c r="W253" s="181"/>
    </row>
    <row r="254" spans="1:23" s="190" customFormat="1" ht="30" customHeight="1">
      <c r="A254" s="213" t="s">
        <v>403</v>
      </c>
      <c r="B254" s="276" t="s">
        <v>404</v>
      </c>
      <c r="C254" s="276" t="s">
        <v>405</v>
      </c>
      <c r="D254" s="281" t="s">
        <v>414</v>
      </c>
      <c r="E254" s="281" t="s">
        <v>369</v>
      </c>
      <c r="F254" s="347">
        <v>321</v>
      </c>
      <c r="G254" s="347">
        <v>35</v>
      </c>
      <c r="H254" s="210" t="s">
        <v>66</v>
      </c>
      <c r="I254" s="196" t="s">
        <v>159</v>
      </c>
      <c r="J254" s="347">
        <v>35</v>
      </c>
      <c r="K254" s="40">
        <v>2024</v>
      </c>
      <c r="L254" s="30">
        <v>0</v>
      </c>
      <c r="M254" s="154"/>
      <c r="N254" s="154"/>
      <c r="O254" s="107"/>
      <c r="P254" s="107"/>
      <c r="Q254" s="141"/>
      <c r="R254" s="141"/>
      <c r="S254" s="141"/>
      <c r="T254" s="383"/>
      <c r="U254" s="383"/>
      <c r="V254" s="136"/>
      <c r="W254" s="181"/>
    </row>
    <row r="255" spans="1:23" s="190" customFormat="1" ht="30" customHeight="1">
      <c r="A255" s="213" t="s">
        <v>403</v>
      </c>
      <c r="B255" s="276" t="s">
        <v>404</v>
      </c>
      <c r="C255" s="276" t="s">
        <v>405</v>
      </c>
      <c r="D255" s="281" t="s">
        <v>415</v>
      </c>
      <c r="E255" s="281" t="s">
        <v>420</v>
      </c>
      <c r="F255" s="347">
        <v>221</v>
      </c>
      <c r="G255" s="347">
        <v>22</v>
      </c>
      <c r="H255" s="210" t="s">
        <v>66</v>
      </c>
      <c r="I255" s="196" t="s">
        <v>159</v>
      </c>
      <c r="J255" s="347">
        <v>22</v>
      </c>
      <c r="K255" s="40">
        <v>2024</v>
      </c>
      <c r="L255" s="30">
        <v>0</v>
      </c>
      <c r="M255" s="154"/>
      <c r="N255" s="154"/>
      <c r="O255" s="107"/>
      <c r="P255" s="107"/>
      <c r="Q255" s="141"/>
      <c r="R255" s="141"/>
      <c r="S255" s="141"/>
      <c r="T255" s="383"/>
      <c r="U255" s="383"/>
      <c r="V255" s="136"/>
      <c r="W255" s="181"/>
    </row>
    <row r="256" spans="1:23" s="190" customFormat="1" ht="30" customHeight="1">
      <c r="A256" s="213" t="s">
        <v>403</v>
      </c>
      <c r="B256" s="276" t="s">
        <v>404</v>
      </c>
      <c r="C256" s="276" t="s">
        <v>405</v>
      </c>
      <c r="D256" s="281" t="s">
        <v>416</v>
      </c>
      <c r="E256" s="281" t="s">
        <v>369</v>
      </c>
      <c r="F256" s="347">
        <v>304</v>
      </c>
      <c r="G256" s="347">
        <v>96</v>
      </c>
      <c r="H256" s="210" t="s">
        <v>66</v>
      </c>
      <c r="I256" s="196" t="s">
        <v>159</v>
      </c>
      <c r="J256" s="347">
        <v>96</v>
      </c>
      <c r="K256" s="40">
        <v>2024</v>
      </c>
      <c r="L256" s="30">
        <v>0</v>
      </c>
      <c r="M256" s="154"/>
      <c r="N256" s="154"/>
      <c r="O256" s="107"/>
      <c r="P256" s="107"/>
      <c r="Q256" s="141"/>
      <c r="R256" s="141"/>
      <c r="S256" s="141"/>
      <c r="T256" s="383"/>
      <c r="U256" s="383"/>
      <c r="V256" s="136"/>
      <c r="W256" s="181"/>
    </row>
    <row r="257" spans="1:23" s="190" customFormat="1" ht="30" customHeight="1">
      <c r="A257" s="213" t="s">
        <v>403</v>
      </c>
      <c r="B257" s="276" t="s">
        <v>404</v>
      </c>
      <c r="C257" s="276" t="s">
        <v>405</v>
      </c>
      <c r="D257" s="282" t="s">
        <v>417</v>
      </c>
      <c r="E257" s="282" t="s">
        <v>364</v>
      </c>
      <c r="F257" s="347">
        <v>89554</v>
      </c>
      <c r="G257" s="347">
        <v>516</v>
      </c>
      <c r="H257" s="210" t="s">
        <v>66</v>
      </c>
      <c r="I257" s="196" t="s">
        <v>159</v>
      </c>
      <c r="J257" s="347">
        <v>516</v>
      </c>
      <c r="K257" s="40">
        <v>2024</v>
      </c>
      <c r="L257" s="30">
        <v>0</v>
      </c>
      <c r="M257" s="154"/>
      <c r="N257" s="154"/>
      <c r="O257" s="107"/>
      <c r="P257" s="107"/>
      <c r="Q257" s="141"/>
      <c r="R257" s="141"/>
      <c r="S257" s="141"/>
      <c r="T257" s="383"/>
      <c r="U257" s="383"/>
      <c r="V257" s="136"/>
      <c r="W257" s="181"/>
    </row>
    <row r="258" spans="1:23" s="190" customFormat="1" ht="30" customHeight="1">
      <c r="A258" s="213" t="s">
        <v>403</v>
      </c>
      <c r="B258" s="276" t="s">
        <v>404</v>
      </c>
      <c r="C258" s="276" t="s">
        <v>405</v>
      </c>
      <c r="D258" s="283" t="s">
        <v>418</v>
      </c>
      <c r="E258" s="283" t="s">
        <v>369</v>
      </c>
      <c r="F258" s="347">
        <v>321</v>
      </c>
      <c r="G258" s="347">
        <v>108</v>
      </c>
      <c r="H258" s="210" t="s">
        <v>66</v>
      </c>
      <c r="I258" s="196" t="s">
        <v>159</v>
      </c>
      <c r="J258" s="347">
        <v>108</v>
      </c>
      <c r="K258" s="40">
        <v>2024</v>
      </c>
      <c r="L258" s="30">
        <v>0</v>
      </c>
      <c r="M258" s="154"/>
      <c r="N258" s="154"/>
      <c r="O258" s="107"/>
      <c r="P258" s="107"/>
      <c r="Q258" s="141"/>
      <c r="R258" s="141"/>
      <c r="S258" s="141"/>
      <c r="T258" s="383"/>
      <c r="U258" s="383"/>
      <c r="V258" s="136"/>
      <c r="W258" s="181"/>
    </row>
    <row r="259" spans="1:23" s="190" customFormat="1" ht="30" customHeight="1" thickBot="1">
      <c r="A259" s="34" t="s">
        <v>38</v>
      </c>
      <c r="B259" s="35"/>
      <c r="C259" s="35"/>
      <c r="D259" s="36" t="str">
        <f>COUNTA(D245:D258)&amp;"필지"</f>
        <v>14필지</v>
      </c>
      <c r="E259" s="36"/>
      <c r="F259" s="172">
        <f>SUM(F245:F258)</f>
        <v>94910</v>
      </c>
      <c r="G259" s="172">
        <f>SUM(G245:G258)</f>
        <v>2359</v>
      </c>
      <c r="H259" s="36"/>
      <c r="I259" s="36"/>
      <c r="J259" s="172">
        <f>SUM(J245:J258)</f>
        <v>2359</v>
      </c>
      <c r="K259" s="166"/>
      <c r="L259" s="44"/>
      <c r="M259" s="158"/>
      <c r="N259" s="158"/>
      <c r="O259" s="118"/>
      <c r="P259" s="118"/>
      <c r="Q259" s="121"/>
      <c r="R259" s="121"/>
      <c r="S259" s="121"/>
      <c r="T259" s="218"/>
      <c r="U259" s="218"/>
      <c r="V259" s="137"/>
      <c r="W259" s="184"/>
    </row>
    <row r="260" spans="1:23">
      <c r="F260" s="175"/>
      <c r="G260" s="175"/>
    </row>
    <row r="261" spans="1:23">
      <c r="F261" s="175"/>
      <c r="G261" s="175"/>
    </row>
    <row r="262" spans="1:23">
      <c r="F262" s="175"/>
      <c r="G262" s="175"/>
    </row>
    <row r="263" spans="1:23">
      <c r="F263" s="175"/>
      <c r="G263" s="175"/>
    </row>
    <row r="264" spans="1:23">
      <c r="F264" s="175"/>
      <c r="G264" s="175"/>
    </row>
    <row r="265" spans="1:23">
      <c r="F265" s="175"/>
      <c r="G265" s="175"/>
    </row>
    <row r="266" spans="1:23">
      <c r="F266" s="175"/>
      <c r="G266" s="175"/>
    </row>
    <row r="267" spans="1:23">
      <c r="F267" s="175"/>
      <c r="G267" s="175"/>
    </row>
    <row r="268" spans="1:23">
      <c r="F268" s="175"/>
      <c r="G268" s="175"/>
    </row>
    <row r="269" spans="1:23">
      <c r="F269" s="175"/>
      <c r="G269" s="175"/>
    </row>
    <row r="270" spans="1:23">
      <c r="F270" s="175"/>
      <c r="G270" s="175"/>
    </row>
    <row r="271" spans="1:23">
      <c r="F271" s="175"/>
      <c r="G271" s="175"/>
    </row>
    <row r="272" spans="1:23">
      <c r="F272" s="175"/>
      <c r="G272" s="175"/>
    </row>
    <row r="273" spans="6:7">
      <c r="F273" s="175"/>
      <c r="G273" s="175"/>
    </row>
    <row r="274" spans="6:7">
      <c r="F274" s="175"/>
      <c r="G274" s="175"/>
    </row>
    <row r="275" spans="6:7">
      <c r="F275" s="175"/>
      <c r="G275" s="175"/>
    </row>
    <row r="276" spans="6:7">
      <c r="F276" s="175"/>
      <c r="G276" s="175"/>
    </row>
    <row r="277" spans="6:7">
      <c r="F277" s="175"/>
      <c r="G277" s="175"/>
    </row>
    <row r="278" spans="6:7">
      <c r="F278" s="175"/>
      <c r="G278" s="175"/>
    </row>
    <row r="279" spans="6:7">
      <c r="F279" s="175"/>
      <c r="G279" s="175"/>
    </row>
    <row r="280" spans="6:7">
      <c r="F280" s="175"/>
      <c r="G280" s="175"/>
    </row>
    <row r="281" spans="6:7">
      <c r="F281" s="175"/>
      <c r="G281" s="175"/>
    </row>
    <row r="282" spans="6:7">
      <c r="F282" s="175"/>
      <c r="G282" s="175"/>
    </row>
    <row r="283" spans="6:7">
      <c r="F283" s="175"/>
      <c r="G283" s="175"/>
    </row>
    <row r="284" spans="6:7">
      <c r="F284" s="175"/>
      <c r="G284" s="175"/>
    </row>
    <row r="285" spans="6:7">
      <c r="F285" s="175"/>
      <c r="G285" s="175"/>
    </row>
    <row r="286" spans="6:7">
      <c r="F286" s="175"/>
      <c r="G286" s="175"/>
    </row>
    <row r="287" spans="6:7">
      <c r="F287" s="175"/>
      <c r="G287" s="175"/>
    </row>
    <row r="288" spans="6:7">
      <c r="F288" s="175"/>
      <c r="G288" s="175"/>
    </row>
    <row r="289" spans="6:7">
      <c r="F289" s="175"/>
      <c r="G289" s="175"/>
    </row>
    <row r="290" spans="6:7">
      <c r="F290" s="175"/>
      <c r="G290" s="175"/>
    </row>
    <row r="291" spans="6:7">
      <c r="F291" s="175"/>
      <c r="G291" s="175"/>
    </row>
    <row r="292" spans="6:7">
      <c r="F292" s="175"/>
      <c r="G292" s="175"/>
    </row>
    <row r="293" spans="6:7">
      <c r="F293" s="175"/>
      <c r="G293" s="175"/>
    </row>
    <row r="294" spans="6:7">
      <c r="F294" s="175"/>
      <c r="G294" s="175"/>
    </row>
    <row r="295" spans="6:7">
      <c r="F295" s="175"/>
      <c r="G295" s="175"/>
    </row>
    <row r="296" spans="6:7">
      <c r="F296" s="175"/>
      <c r="G296" s="175"/>
    </row>
    <row r="297" spans="6:7">
      <c r="F297" s="175"/>
      <c r="G297" s="175"/>
    </row>
    <row r="298" spans="6:7">
      <c r="F298" s="175"/>
      <c r="G298" s="175"/>
    </row>
    <row r="299" spans="6:7">
      <c r="F299" s="175"/>
      <c r="G299" s="175"/>
    </row>
    <row r="300" spans="6:7">
      <c r="F300" s="175"/>
      <c r="G300" s="175"/>
    </row>
    <row r="301" spans="6:7">
      <c r="F301" s="175"/>
      <c r="G301" s="175"/>
    </row>
    <row r="302" spans="6:7">
      <c r="F302" s="175"/>
      <c r="G302" s="175"/>
    </row>
    <row r="303" spans="6:7">
      <c r="F303" s="175"/>
      <c r="G303" s="175"/>
    </row>
    <row r="304" spans="6:7">
      <c r="F304" s="175"/>
      <c r="G304" s="175"/>
    </row>
    <row r="305" spans="6:7">
      <c r="F305" s="175"/>
      <c r="G305" s="175"/>
    </row>
    <row r="306" spans="6:7">
      <c r="F306" s="175"/>
      <c r="G306" s="175"/>
    </row>
    <row r="307" spans="6:7">
      <c r="F307" s="175"/>
      <c r="G307" s="175"/>
    </row>
    <row r="308" spans="6:7">
      <c r="F308" s="175"/>
      <c r="G308" s="175"/>
    </row>
    <row r="309" spans="6:7">
      <c r="F309" s="175"/>
      <c r="G309" s="175"/>
    </row>
    <row r="310" spans="6:7">
      <c r="F310" s="175"/>
      <c r="G310" s="175"/>
    </row>
    <row r="311" spans="6:7">
      <c r="F311" s="175"/>
      <c r="G311" s="175"/>
    </row>
    <row r="312" spans="6:7">
      <c r="F312" s="175"/>
      <c r="G312" s="175"/>
    </row>
    <row r="313" spans="6:7">
      <c r="F313" s="175"/>
      <c r="G313" s="175"/>
    </row>
    <row r="314" spans="6:7">
      <c r="F314" s="175"/>
      <c r="G314" s="175"/>
    </row>
    <row r="315" spans="6:7">
      <c r="F315" s="175"/>
      <c r="G315" s="175"/>
    </row>
    <row r="316" spans="6:7">
      <c r="F316" s="175"/>
      <c r="G316" s="175"/>
    </row>
    <row r="317" spans="6:7">
      <c r="F317" s="175"/>
      <c r="G317" s="175"/>
    </row>
    <row r="318" spans="6:7">
      <c r="F318" s="175"/>
      <c r="G318" s="175"/>
    </row>
    <row r="319" spans="6:7">
      <c r="F319" s="175"/>
      <c r="G319" s="175"/>
    </row>
    <row r="320" spans="6:7">
      <c r="F320" s="175"/>
      <c r="G320" s="175"/>
    </row>
    <row r="321" spans="6:7">
      <c r="F321" s="175"/>
      <c r="G321" s="175"/>
    </row>
    <row r="322" spans="6:7">
      <c r="F322" s="175"/>
      <c r="G322" s="175"/>
    </row>
    <row r="323" spans="6:7">
      <c r="F323" s="175"/>
      <c r="G323" s="175"/>
    </row>
    <row r="324" spans="6:7">
      <c r="F324" s="175"/>
      <c r="G324" s="175"/>
    </row>
    <row r="325" spans="6:7">
      <c r="F325" s="175"/>
      <c r="G325" s="175"/>
    </row>
    <row r="326" spans="6:7">
      <c r="F326" s="175"/>
      <c r="G326" s="175"/>
    </row>
    <row r="327" spans="6:7">
      <c r="F327" s="175"/>
      <c r="G327" s="175"/>
    </row>
    <row r="328" spans="6:7">
      <c r="F328" s="175"/>
      <c r="G328" s="175"/>
    </row>
    <row r="329" spans="6:7">
      <c r="F329" s="175"/>
      <c r="G329" s="175"/>
    </row>
    <row r="330" spans="6:7">
      <c r="F330" s="175"/>
      <c r="G330" s="175"/>
    </row>
    <row r="331" spans="6:7">
      <c r="F331" s="175"/>
      <c r="G331" s="175"/>
    </row>
    <row r="332" spans="6:7">
      <c r="F332" s="175"/>
      <c r="G332" s="175"/>
    </row>
    <row r="333" spans="6:7">
      <c r="F333" s="175"/>
      <c r="G333" s="175"/>
    </row>
    <row r="334" spans="6:7">
      <c r="F334" s="175"/>
      <c r="G334" s="175"/>
    </row>
    <row r="335" spans="6:7">
      <c r="F335" s="175"/>
      <c r="G335" s="175"/>
    </row>
    <row r="336" spans="6:7">
      <c r="F336" s="175"/>
      <c r="G336" s="175"/>
    </row>
    <row r="337" spans="6:7">
      <c r="F337" s="175"/>
      <c r="G337" s="175"/>
    </row>
    <row r="338" spans="6:7">
      <c r="F338" s="175"/>
      <c r="G338" s="175"/>
    </row>
    <row r="339" spans="6:7">
      <c r="F339" s="175"/>
      <c r="G339" s="175"/>
    </row>
    <row r="340" spans="6:7">
      <c r="F340" s="175"/>
      <c r="G340" s="175"/>
    </row>
    <row r="341" spans="6:7">
      <c r="F341" s="175"/>
      <c r="G341" s="175"/>
    </row>
    <row r="342" spans="6:7">
      <c r="F342" s="175"/>
      <c r="G342" s="175"/>
    </row>
    <row r="343" spans="6:7">
      <c r="F343" s="175"/>
      <c r="G343" s="175"/>
    </row>
    <row r="344" spans="6:7">
      <c r="F344" s="175"/>
      <c r="G344" s="175"/>
    </row>
    <row r="345" spans="6:7">
      <c r="F345" s="175"/>
      <c r="G345" s="175"/>
    </row>
    <row r="346" spans="6:7">
      <c r="F346" s="175"/>
      <c r="G346" s="175"/>
    </row>
    <row r="347" spans="6:7">
      <c r="F347" s="175"/>
      <c r="G347" s="175"/>
    </row>
    <row r="348" spans="6:7">
      <c r="F348" s="175"/>
      <c r="G348" s="175"/>
    </row>
    <row r="349" spans="6:7">
      <c r="F349" s="175"/>
      <c r="G349" s="175"/>
    </row>
    <row r="350" spans="6:7">
      <c r="F350" s="175"/>
      <c r="G350" s="175"/>
    </row>
    <row r="351" spans="6:7">
      <c r="F351" s="175"/>
      <c r="G351" s="175"/>
    </row>
    <row r="352" spans="6:7">
      <c r="F352" s="175"/>
      <c r="G352" s="175"/>
    </row>
    <row r="353" spans="6:7">
      <c r="F353" s="175"/>
      <c r="G353" s="175"/>
    </row>
    <row r="354" spans="6:7">
      <c r="F354" s="175"/>
      <c r="G354" s="175"/>
    </row>
    <row r="355" spans="6:7">
      <c r="F355" s="175"/>
      <c r="G355" s="175"/>
    </row>
    <row r="356" spans="6:7">
      <c r="F356" s="175"/>
      <c r="G356" s="175"/>
    </row>
    <row r="357" spans="6:7">
      <c r="F357" s="175"/>
      <c r="G357" s="175"/>
    </row>
    <row r="358" spans="6:7">
      <c r="F358" s="175"/>
      <c r="G358" s="175"/>
    </row>
    <row r="359" spans="6:7">
      <c r="F359" s="175"/>
      <c r="G359" s="175"/>
    </row>
    <row r="360" spans="6:7">
      <c r="F360" s="175"/>
      <c r="G360" s="175"/>
    </row>
    <row r="361" spans="6:7">
      <c r="F361" s="175"/>
      <c r="G361" s="175"/>
    </row>
    <row r="362" spans="6:7">
      <c r="F362" s="175"/>
      <c r="G362" s="175"/>
    </row>
    <row r="363" spans="6:7">
      <c r="F363" s="175"/>
      <c r="G363" s="175"/>
    </row>
    <row r="364" spans="6:7">
      <c r="F364" s="175"/>
      <c r="G364" s="175"/>
    </row>
    <row r="365" spans="6:7">
      <c r="F365" s="175"/>
      <c r="G365" s="175"/>
    </row>
    <row r="366" spans="6:7">
      <c r="F366" s="175"/>
      <c r="G366" s="175"/>
    </row>
    <row r="367" spans="6:7">
      <c r="F367" s="175"/>
      <c r="G367" s="175"/>
    </row>
    <row r="368" spans="6:7">
      <c r="F368" s="175"/>
      <c r="G368" s="175"/>
    </row>
    <row r="369" spans="6:7">
      <c r="F369" s="175"/>
      <c r="G369" s="175"/>
    </row>
    <row r="370" spans="6:7">
      <c r="F370" s="175"/>
      <c r="G370" s="175"/>
    </row>
    <row r="371" spans="6:7">
      <c r="F371" s="175"/>
      <c r="G371" s="175"/>
    </row>
    <row r="372" spans="6:7">
      <c r="F372" s="175"/>
      <c r="G372" s="175"/>
    </row>
    <row r="373" spans="6:7">
      <c r="F373" s="175"/>
      <c r="G373" s="175"/>
    </row>
    <row r="374" spans="6:7">
      <c r="F374" s="175"/>
      <c r="G374" s="175"/>
    </row>
    <row r="375" spans="6:7">
      <c r="F375" s="175"/>
      <c r="G375" s="175"/>
    </row>
    <row r="376" spans="6:7">
      <c r="F376" s="175"/>
      <c r="G376" s="175"/>
    </row>
    <row r="377" spans="6:7">
      <c r="F377" s="175"/>
      <c r="G377" s="175"/>
    </row>
    <row r="378" spans="6:7">
      <c r="F378" s="175"/>
      <c r="G378" s="175"/>
    </row>
    <row r="379" spans="6:7">
      <c r="F379" s="175"/>
      <c r="G379" s="175"/>
    </row>
    <row r="380" spans="6:7">
      <c r="F380" s="175"/>
      <c r="G380" s="175"/>
    </row>
    <row r="381" spans="6:7">
      <c r="F381" s="175"/>
      <c r="G381" s="175"/>
    </row>
    <row r="382" spans="6:7">
      <c r="F382" s="175"/>
      <c r="G382" s="175"/>
    </row>
    <row r="383" spans="6:7">
      <c r="F383" s="175"/>
      <c r="G383" s="175"/>
    </row>
    <row r="384" spans="6:7">
      <c r="F384" s="175"/>
      <c r="G384" s="175"/>
    </row>
    <row r="385" spans="6:7">
      <c r="F385" s="175"/>
      <c r="G385" s="175"/>
    </row>
    <row r="386" spans="6:7">
      <c r="F386" s="175"/>
      <c r="G386" s="175"/>
    </row>
    <row r="387" spans="6:7">
      <c r="F387" s="175"/>
      <c r="G387" s="175"/>
    </row>
    <row r="388" spans="6:7">
      <c r="F388" s="175"/>
      <c r="G388" s="175"/>
    </row>
    <row r="389" spans="6:7">
      <c r="F389" s="175"/>
      <c r="G389" s="175"/>
    </row>
    <row r="390" spans="6:7">
      <c r="F390" s="175"/>
      <c r="G390" s="175"/>
    </row>
    <row r="391" spans="6:7">
      <c r="F391" s="175"/>
      <c r="G391" s="175"/>
    </row>
    <row r="392" spans="6:7">
      <c r="F392" s="175"/>
      <c r="G392" s="175"/>
    </row>
    <row r="393" spans="6:7">
      <c r="F393" s="175"/>
      <c r="G393" s="175"/>
    </row>
    <row r="394" spans="6:7">
      <c r="F394" s="175"/>
      <c r="G394" s="175"/>
    </row>
    <row r="395" spans="6:7">
      <c r="F395" s="175"/>
      <c r="G395" s="175"/>
    </row>
    <row r="396" spans="6:7">
      <c r="F396" s="175"/>
      <c r="G396" s="175"/>
    </row>
    <row r="397" spans="6:7">
      <c r="F397" s="175"/>
      <c r="G397" s="175"/>
    </row>
    <row r="398" spans="6:7">
      <c r="F398" s="175"/>
      <c r="G398" s="175"/>
    </row>
    <row r="399" spans="6:7">
      <c r="F399" s="175"/>
      <c r="G399" s="175"/>
    </row>
    <row r="400" spans="6:7">
      <c r="F400" s="175"/>
      <c r="G400" s="175"/>
    </row>
    <row r="401" spans="6:7">
      <c r="F401" s="175"/>
      <c r="G401" s="175"/>
    </row>
    <row r="402" spans="6:7">
      <c r="F402" s="175"/>
      <c r="G402" s="175"/>
    </row>
    <row r="403" spans="6:7">
      <c r="F403" s="175"/>
      <c r="G403" s="175"/>
    </row>
    <row r="404" spans="6:7">
      <c r="F404" s="175"/>
      <c r="G404" s="175"/>
    </row>
    <row r="405" spans="6:7">
      <c r="F405" s="175"/>
      <c r="G405" s="175"/>
    </row>
    <row r="406" spans="6:7">
      <c r="F406" s="175"/>
      <c r="G406" s="175"/>
    </row>
    <row r="407" spans="6:7">
      <c r="F407" s="175"/>
      <c r="G407" s="175"/>
    </row>
    <row r="408" spans="6:7">
      <c r="F408" s="175"/>
      <c r="G408" s="175"/>
    </row>
    <row r="409" spans="6:7">
      <c r="F409" s="175"/>
      <c r="G409" s="175"/>
    </row>
    <row r="410" spans="6:7">
      <c r="F410" s="175"/>
      <c r="G410" s="175"/>
    </row>
    <row r="411" spans="6:7">
      <c r="F411" s="175"/>
      <c r="G411" s="175"/>
    </row>
    <row r="412" spans="6:7">
      <c r="F412" s="175"/>
      <c r="G412" s="175"/>
    </row>
    <row r="413" spans="6:7">
      <c r="F413" s="175"/>
      <c r="G413" s="175"/>
    </row>
    <row r="414" spans="6:7">
      <c r="F414" s="175"/>
      <c r="G414" s="175"/>
    </row>
    <row r="415" spans="6:7">
      <c r="F415" s="175"/>
      <c r="G415" s="175"/>
    </row>
    <row r="416" spans="6:7">
      <c r="F416" s="175"/>
      <c r="G416" s="175"/>
    </row>
    <row r="417" spans="6:7">
      <c r="F417" s="175"/>
      <c r="G417" s="175"/>
    </row>
    <row r="418" spans="6:7">
      <c r="F418" s="175"/>
      <c r="G418" s="175"/>
    </row>
    <row r="419" spans="6:7">
      <c r="F419" s="175"/>
      <c r="G419" s="175"/>
    </row>
    <row r="420" spans="6:7">
      <c r="F420" s="175"/>
      <c r="G420" s="175"/>
    </row>
    <row r="421" spans="6:7">
      <c r="F421" s="175"/>
      <c r="G421" s="175"/>
    </row>
    <row r="422" spans="6:7">
      <c r="F422" s="175"/>
      <c r="G422" s="175"/>
    </row>
    <row r="423" spans="6:7">
      <c r="F423" s="175"/>
      <c r="G423" s="175"/>
    </row>
    <row r="424" spans="6:7">
      <c r="F424" s="175"/>
      <c r="G424" s="175"/>
    </row>
    <row r="425" spans="6:7">
      <c r="F425" s="175"/>
      <c r="G425" s="175"/>
    </row>
    <row r="426" spans="6:7">
      <c r="F426" s="175"/>
      <c r="G426" s="175"/>
    </row>
    <row r="427" spans="6:7">
      <c r="F427" s="175"/>
      <c r="G427" s="175"/>
    </row>
    <row r="428" spans="6:7">
      <c r="F428" s="175"/>
      <c r="G428" s="175"/>
    </row>
    <row r="429" spans="6:7">
      <c r="F429" s="175"/>
      <c r="G429" s="175"/>
    </row>
    <row r="430" spans="6:7">
      <c r="F430" s="175"/>
      <c r="G430" s="175"/>
    </row>
    <row r="431" spans="6:7">
      <c r="F431" s="175"/>
      <c r="G431" s="175"/>
    </row>
    <row r="432" spans="6:7">
      <c r="F432" s="175"/>
      <c r="G432" s="175"/>
    </row>
    <row r="433" spans="6:7">
      <c r="F433" s="175"/>
      <c r="G433" s="175"/>
    </row>
    <row r="434" spans="6:7">
      <c r="F434" s="175"/>
      <c r="G434" s="175"/>
    </row>
    <row r="435" spans="6:7">
      <c r="F435" s="175"/>
      <c r="G435" s="175"/>
    </row>
    <row r="436" spans="6:7">
      <c r="F436" s="175"/>
      <c r="G436" s="175"/>
    </row>
    <row r="437" spans="6:7">
      <c r="F437" s="175"/>
      <c r="G437" s="175"/>
    </row>
    <row r="438" spans="6:7">
      <c r="F438" s="175"/>
      <c r="G438" s="175"/>
    </row>
    <row r="439" spans="6:7">
      <c r="F439" s="175"/>
      <c r="G439" s="175"/>
    </row>
    <row r="440" spans="6:7">
      <c r="F440" s="175"/>
      <c r="G440" s="175"/>
    </row>
    <row r="441" spans="6:7">
      <c r="F441" s="175"/>
      <c r="G441" s="175"/>
    </row>
    <row r="442" spans="6:7">
      <c r="F442" s="175"/>
      <c r="G442" s="175"/>
    </row>
    <row r="443" spans="6:7">
      <c r="F443" s="175"/>
      <c r="G443" s="175"/>
    </row>
    <row r="444" spans="6:7">
      <c r="F444" s="175"/>
      <c r="G444" s="175"/>
    </row>
    <row r="445" spans="6:7">
      <c r="F445" s="175"/>
      <c r="G445" s="175"/>
    </row>
    <row r="446" spans="6:7">
      <c r="F446" s="175"/>
      <c r="G446" s="175"/>
    </row>
    <row r="447" spans="6:7">
      <c r="F447" s="175"/>
      <c r="G447" s="175"/>
    </row>
    <row r="448" spans="6:7">
      <c r="F448" s="175"/>
      <c r="G448" s="175"/>
    </row>
    <row r="449" spans="6:7">
      <c r="F449" s="175"/>
      <c r="G449" s="175"/>
    </row>
    <row r="450" spans="6:7">
      <c r="F450" s="175"/>
      <c r="G450" s="175"/>
    </row>
    <row r="451" spans="6:7">
      <c r="F451" s="175"/>
      <c r="G451" s="175"/>
    </row>
    <row r="452" spans="6:7">
      <c r="F452" s="175"/>
      <c r="G452" s="175"/>
    </row>
    <row r="453" spans="6:7">
      <c r="F453" s="175"/>
      <c r="G453" s="175"/>
    </row>
    <row r="454" spans="6:7">
      <c r="F454" s="175"/>
      <c r="G454" s="175"/>
    </row>
    <row r="455" spans="6:7">
      <c r="F455" s="175"/>
      <c r="G455" s="175"/>
    </row>
    <row r="456" spans="6:7">
      <c r="F456" s="175"/>
      <c r="G456" s="175"/>
    </row>
    <row r="457" spans="6:7">
      <c r="F457" s="175"/>
      <c r="G457" s="175"/>
    </row>
    <row r="458" spans="6:7">
      <c r="F458" s="175"/>
      <c r="G458" s="175"/>
    </row>
    <row r="459" spans="6:7">
      <c r="F459" s="175"/>
      <c r="G459" s="175"/>
    </row>
    <row r="460" spans="6:7">
      <c r="F460" s="175"/>
      <c r="G460" s="175"/>
    </row>
    <row r="461" spans="6:7">
      <c r="F461" s="175"/>
      <c r="G461" s="175"/>
    </row>
    <row r="462" spans="6:7">
      <c r="F462" s="175"/>
      <c r="G462" s="175"/>
    </row>
    <row r="463" spans="6:7">
      <c r="F463" s="175"/>
      <c r="G463" s="175"/>
    </row>
    <row r="464" spans="6:7">
      <c r="F464" s="175"/>
      <c r="G464" s="175"/>
    </row>
    <row r="465" spans="6:7">
      <c r="F465" s="175"/>
      <c r="G465" s="175"/>
    </row>
    <row r="466" spans="6:7">
      <c r="F466" s="175"/>
      <c r="G466" s="175"/>
    </row>
    <row r="467" spans="6:7">
      <c r="F467" s="175"/>
      <c r="G467" s="175"/>
    </row>
    <row r="468" spans="6:7">
      <c r="F468" s="175"/>
      <c r="G468" s="175"/>
    </row>
    <row r="469" spans="6:7">
      <c r="F469" s="175"/>
      <c r="G469" s="175"/>
    </row>
    <row r="470" spans="6:7">
      <c r="F470" s="175"/>
      <c r="G470" s="175"/>
    </row>
    <row r="471" spans="6:7">
      <c r="F471" s="175"/>
      <c r="G471" s="175"/>
    </row>
    <row r="472" spans="6:7">
      <c r="F472" s="175"/>
      <c r="G472" s="175"/>
    </row>
    <row r="473" spans="6:7">
      <c r="F473" s="175"/>
      <c r="G473" s="175"/>
    </row>
    <row r="474" spans="6:7">
      <c r="F474" s="175"/>
      <c r="G474" s="175"/>
    </row>
    <row r="475" spans="6:7">
      <c r="F475" s="175"/>
      <c r="G475" s="175"/>
    </row>
    <row r="476" spans="6:7">
      <c r="F476" s="175"/>
      <c r="G476" s="175"/>
    </row>
    <row r="477" spans="6:7">
      <c r="F477" s="175"/>
      <c r="G477" s="175"/>
    </row>
    <row r="478" spans="6:7">
      <c r="F478" s="175"/>
      <c r="G478" s="175"/>
    </row>
    <row r="479" spans="6:7">
      <c r="F479" s="175"/>
      <c r="G479" s="175"/>
    </row>
    <row r="480" spans="6:7">
      <c r="F480" s="175"/>
      <c r="G480" s="175"/>
    </row>
    <row r="481" spans="6:7">
      <c r="F481" s="175"/>
      <c r="G481" s="175"/>
    </row>
    <row r="482" spans="6:7">
      <c r="F482" s="175"/>
      <c r="G482" s="175"/>
    </row>
    <row r="483" spans="6:7">
      <c r="F483" s="175"/>
      <c r="G483" s="175"/>
    </row>
    <row r="484" spans="6:7">
      <c r="F484" s="175"/>
      <c r="G484" s="175"/>
    </row>
    <row r="485" spans="6:7">
      <c r="F485" s="175"/>
      <c r="G485" s="175"/>
    </row>
    <row r="486" spans="6:7">
      <c r="F486" s="175"/>
      <c r="G486" s="175"/>
    </row>
    <row r="487" spans="6:7">
      <c r="F487" s="175"/>
      <c r="G487" s="175"/>
    </row>
    <row r="488" spans="6:7">
      <c r="F488" s="175"/>
      <c r="G488" s="175"/>
    </row>
    <row r="489" spans="6:7">
      <c r="F489" s="175"/>
      <c r="G489" s="175"/>
    </row>
    <row r="490" spans="6:7">
      <c r="F490" s="175"/>
      <c r="G490" s="175"/>
    </row>
    <row r="491" spans="6:7">
      <c r="F491" s="175"/>
      <c r="G491" s="175"/>
    </row>
    <row r="492" spans="6:7">
      <c r="F492" s="175"/>
      <c r="G492" s="175"/>
    </row>
    <row r="493" spans="6:7">
      <c r="F493" s="175"/>
      <c r="G493" s="175"/>
    </row>
    <row r="494" spans="6:7">
      <c r="F494" s="175"/>
      <c r="G494" s="175"/>
    </row>
    <row r="495" spans="6:7">
      <c r="F495" s="175"/>
      <c r="G495" s="175"/>
    </row>
    <row r="496" spans="6:7">
      <c r="F496" s="175"/>
      <c r="G496" s="175"/>
    </row>
    <row r="497" spans="6:7">
      <c r="F497" s="175"/>
      <c r="G497" s="175"/>
    </row>
    <row r="498" spans="6:7">
      <c r="F498" s="175"/>
      <c r="G498" s="175"/>
    </row>
    <row r="499" spans="6:7">
      <c r="F499" s="175"/>
      <c r="G499" s="175"/>
    </row>
    <row r="500" spans="6:7">
      <c r="F500" s="175"/>
      <c r="G500" s="175"/>
    </row>
    <row r="501" spans="6:7">
      <c r="F501" s="175"/>
      <c r="G501" s="175"/>
    </row>
    <row r="502" spans="6:7">
      <c r="F502" s="175"/>
      <c r="G502" s="175"/>
    </row>
    <row r="503" spans="6:7">
      <c r="F503" s="175"/>
      <c r="G503" s="175"/>
    </row>
    <row r="504" spans="6:7">
      <c r="F504" s="175"/>
      <c r="G504" s="175"/>
    </row>
    <row r="505" spans="6:7">
      <c r="F505" s="175"/>
      <c r="G505" s="175"/>
    </row>
    <row r="506" spans="6:7">
      <c r="F506" s="175"/>
      <c r="G506" s="175"/>
    </row>
    <row r="507" spans="6:7">
      <c r="F507" s="175"/>
      <c r="G507" s="175"/>
    </row>
    <row r="508" spans="6:7">
      <c r="F508" s="175"/>
      <c r="G508" s="175"/>
    </row>
    <row r="509" spans="6:7">
      <c r="F509" s="175"/>
      <c r="G509" s="175"/>
    </row>
    <row r="510" spans="6:7">
      <c r="F510" s="175"/>
      <c r="G510" s="175"/>
    </row>
    <row r="511" spans="6:7">
      <c r="F511" s="175"/>
      <c r="G511" s="175"/>
    </row>
    <row r="512" spans="6:7">
      <c r="F512" s="175"/>
      <c r="G512" s="175"/>
    </row>
    <row r="513" spans="6:7">
      <c r="F513" s="175"/>
      <c r="G513" s="175"/>
    </row>
    <row r="514" spans="6:7">
      <c r="F514" s="175"/>
      <c r="G514" s="175"/>
    </row>
    <row r="515" spans="6:7">
      <c r="F515" s="175"/>
      <c r="G515" s="175"/>
    </row>
    <row r="516" spans="6:7">
      <c r="F516" s="175"/>
      <c r="G516" s="175"/>
    </row>
    <row r="517" spans="6:7">
      <c r="F517" s="175"/>
      <c r="G517" s="175"/>
    </row>
    <row r="518" spans="6:7">
      <c r="F518" s="175"/>
      <c r="G518" s="175"/>
    </row>
    <row r="519" spans="6:7">
      <c r="F519" s="175"/>
      <c r="G519" s="175"/>
    </row>
    <row r="520" spans="6:7">
      <c r="F520" s="175"/>
      <c r="G520" s="175"/>
    </row>
    <row r="521" spans="6:7">
      <c r="F521" s="175"/>
      <c r="G521" s="175"/>
    </row>
    <row r="522" spans="6:7">
      <c r="F522" s="175"/>
      <c r="G522" s="175"/>
    </row>
    <row r="523" spans="6:7">
      <c r="F523" s="175"/>
      <c r="G523" s="175"/>
    </row>
    <row r="524" spans="6:7">
      <c r="F524" s="175"/>
      <c r="G524" s="175"/>
    </row>
    <row r="525" spans="6:7">
      <c r="F525" s="175"/>
      <c r="G525" s="175"/>
    </row>
    <row r="526" spans="6:7">
      <c r="F526" s="175"/>
      <c r="G526" s="175"/>
    </row>
    <row r="527" spans="6:7">
      <c r="F527" s="175"/>
      <c r="G527" s="175"/>
    </row>
    <row r="528" spans="6:7">
      <c r="F528" s="175"/>
      <c r="G528" s="175"/>
    </row>
    <row r="529" spans="6:7">
      <c r="F529" s="175"/>
      <c r="G529" s="175"/>
    </row>
    <row r="530" spans="6:7">
      <c r="F530" s="175"/>
      <c r="G530" s="175"/>
    </row>
    <row r="531" spans="6:7">
      <c r="F531" s="175"/>
      <c r="G531" s="175"/>
    </row>
    <row r="532" spans="6:7">
      <c r="F532" s="175"/>
      <c r="G532" s="175"/>
    </row>
    <row r="533" spans="6:7">
      <c r="F533" s="175"/>
      <c r="G533" s="175"/>
    </row>
    <row r="534" spans="6:7">
      <c r="F534" s="175"/>
      <c r="G534" s="175"/>
    </row>
    <row r="535" spans="6:7">
      <c r="F535" s="175"/>
      <c r="G535" s="175"/>
    </row>
    <row r="536" spans="6:7">
      <c r="F536" s="175"/>
      <c r="G536" s="175"/>
    </row>
    <row r="537" spans="6:7">
      <c r="F537" s="175"/>
      <c r="G537" s="175"/>
    </row>
    <row r="538" spans="6:7">
      <c r="F538" s="175"/>
      <c r="G538" s="175"/>
    </row>
    <row r="539" spans="6:7">
      <c r="F539" s="175"/>
      <c r="G539" s="175"/>
    </row>
    <row r="540" spans="6:7">
      <c r="F540" s="175"/>
      <c r="G540" s="175"/>
    </row>
    <row r="541" spans="6:7">
      <c r="F541" s="175"/>
      <c r="G541" s="175"/>
    </row>
    <row r="542" spans="6:7">
      <c r="F542" s="175"/>
      <c r="G542" s="175"/>
    </row>
    <row r="543" spans="6:7">
      <c r="F543" s="175"/>
      <c r="G543" s="175"/>
    </row>
    <row r="544" spans="6:7">
      <c r="F544" s="175"/>
      <c r="G544" s="175"/>
    </row>
    <row r="545" spans="6:7">
      <c r="F545" s="175"/>
      <c r="G545" s="175"/>
    </row>
    <row r="546" spans="6:7">
      <c r="F546" s="175"/>
      <c r="G546" s="175"/>
    </row>
    <row r="547" spans="6:7">
      <c r="F547" s="175"/>
      <c r="G547" s="175"/>
    </row>
    <row r="548" spans="6:7">
      <c r="F548" s="175"/>
      <c r="G548" s="175"/>
    </row>
    <row r="549" spans="6:7">
      <c r="F549" s="175"/>
      <c r="G549" s="175"/>
    </row>
    <row r="550" spans="6:7">
      <c r="F550" s="175"/>
      <c r="G550" s="175"/>
    </row>
    <row r="551" spans="6:7">
      <c r="F551" s="175"/>
      <c r="G551" s="175"/>
    </row>
    <row r="552" spans="6:7">
      <c r="F552" s="175"/>
      <c r="G552" s="175"/>
    </row>
    <row r="553" spans="6:7">
      <c r="F553" s="175"/>
      <c r="G553" s="175"/>
    </row>
    <row r="554" spans="6:7">
      <c r="F554" s="175"/>
      <c r="G554" s="175"/>
    </row>
    <row r="555" spans="6:7">
      <c r="F555" s="175"/>
      <c r="G555" s="175"/>
    </row>
    <row r="556" spans="6:7">
      <c r="F556" s="175"/>
      <c r="G556" s="175"/>
    </row>
    <row r="557" spans="6:7">
      <c r="F557" s="175"/>
      <c r="G557" s="175"/>
    </row>
    <row r="558" spans="6:7">
      <c r="F558" s="175"/>
      <c r="G558" s="175"/>
    </row>
    <row r="559" spans="6:7">
      <c r="F559" s="175"/>
      <c r="G559" s="175"/>
    </row>
    <row r="560" spans="6:7">
      <c r="F560" s="175"/>
      <c r="G560" s="175"/>
    </row>
    <row r="561" spans="6:7">
      <c r="F561" s="175"/>
      <c r="G561" s="175"/>
    </row>
    <row r="562" spans="6:7">
      <c r="F562" s="175"/>
      <c r="G562" s="175"/>
    </row>
    <row r="563" spans="6:7">
      <c r="F563" s="175"/>
      <c r="G563" s="175"/>
    </row>
    <row r="564" spans="6:7">
      <c r="F564" s="175"/>
      <c r="G564" s="175"/>
    </row>
    <row r="565" spans="6:7">
      <c r="F565" s="175"/>
      <c r="G565" s="175"/>
    </row>
    <row r="566" spans="6:7">
      <c r="F566" s="175"/>
      <c r="G566" s="175"/>
    </row>
    <row r="567" spans="6:7">
      <c r="F567" s="175"/>
      <c r="G567" s="175"/>
    </row>
    <row r="568" spans="6:7">
      <c r="F568" s="175"/>
      <c r="G568" s="175"/>
    </row>
    <row r="569" spans="6:7">
      <c r="F569" s="175"/>
      <c r="G569" s="175"/>
    </row>
    <row r="570" spans="6:7">
      <c r="F570" s="175"/>
      <c r="G570" s="175"/>
    </row>
    <row r="571" spans="6:7">
      <c r="F571" s="175"/>
      <c r="G571" s="175"/>
    </row>
    <row r="572" spans="6:7">
      <c r="F572" s="175"/>
      <c r="G572" s="175"/>
    </row>
    <row r="573" spans="6:7">
      <c r="F573" s="175"/>
      <c r="G573" s="175"/>
    </row>
    <row r="574" spans="6:7">
      <c r="F574" s="175"/>
      <c r="G574" s="175"/>
    </row>
    <row r="575" spans="6:7">
      <c r="F575" s="175"/>
      <c r="G575" s="175"/>
    </row>
    <row r="576" spans="6:7">
      <c r="F576" s="175"/>
      <c r="G576" s="175"/>
    </row>
    <row r="577" spans="6:7">
      <c r="F577" s="175"/>
      <c r="G577" s="175"/>
    </row>
    <row r="578" spans="6:7">
      <c r="F578" s="175"/>
      <c r="G578" s="175"/>
    </row>
    <row r="579" spans="6:7">
      <c r="F579" s="175"/>
      <c r="G579" s="175"/>
    </row>
    <row r="580" spans="6:7">
      <c r="F580" s="175"/>
      <c r="G580" s="175"/>
    </row>
    <row r="581" spans="6:7">
      <c r="F581" s="175"/>
      <c r="G581" s="175"/>
    </row>
    <row r="582" spans="6:7">
      <c r="F582" s="175"/>
      <c r="G582" s="175"/>
    </row>
    <row r="583" spans="6:7">
      <c r="F583" s="175"/>
      <c r="G583" s="175"/>
    </row>
    <row r="584" spans="6:7">
      <c r="F584" s="175"/>
      <c r="G584" s="175"/>
    </row>
    <row r="585" spans="6:7">
      <c r="F585" s="175"/>
      <c r="G585" s="175"/>
    </row>
    <row r="586" spans="6:7">
      <c r="F586" s="175"/>
      <c r="G586" s="175"/>
    </row>
    <row r="587" spans="6:7">
      <c r="F587" s="175"/>
      <c r="G587" s="175"/>
    </row>
    <row r="588" spans="6:7">
      <c r="F588" s="175"/>
      <c r="G588" s="175"/>
    </row>
    <row r="589" spans="6:7">
      <c r="F589" s="175"/>
      <c r="G589" s="175"/>
    </row>
    <row r="590" spans="6:7">
      <c r="F590" s="175"/>
      <c r="G590" s="175"/>
    </row>
    <row r="591" spans="6:7">
      <c r="F591" s="175"/>
      <c r="G591" s="175"/>
    </row>
    <row r="592" spans="6:7">
      <c r="F592" s="175"/>
      <c r="G592" s="175"/>
    </row>
    <row r="593" spans="6:7">
      <c r="F593" s="175"/>
      <c r="G593" s="175"/>
    </row>
    <row r="594" spans="6:7">
      <c r="F594" s="175"/>
      <c r="G594" s="175"/>
    </row>
    <row r="595" spans="6:7">
      <c r="F595" s="175"/>
      <c r="G595" s="175"/>
    </row>
    <row r="596" spans="6:7">
      <c r="F596" s="175"/>
      <c r="G596" s="175"/>
    </row>
    <row r="597" spans="6:7">
      <c r="F597" s="175"/>
      <c r="G597" s="175"/>
    </row>
    <row r="598" spans="6:7">
      <c r="F598" s="175"/>
      <c r="G598" s="175"/>
    </row>
    <row r="599" spans="6:7">
      <c r="F599" s="175"/>
      <c r="G599" s="175"/>
    </row>
    <row r="600" spans="6:7">
      <c r="F600" s="175"/>
      <c r="G600" s="175"/>
    </row>
    <row r="601" spans="6:7">
      <c r="F601" s="175"/>
      <c r="G601" s="175"/>
    </row>
    <row r="602" spans="6:7">
      <c r="F602" s="175"/>
      <c r="G602" s="175"/>
    </row>
    <row r="603" spans="6:7">
      <c r="F603" s="175"/>
      <c r="G603" s="175"/>
    </row>
    <row r="604" spans="6:7">
      <c r="F604" s="175"/>
      <c r="G604" s="175"/>
    </row>
    <row r="605" spans="6:7">
      <c r="F605" s="175"/>
      <c r="G605" s="175"/>
    </row>
    <row r="606" spans="6:7">
      <c r="F606" s="175"/>
      <c r="G606" s="175"/>
    </row>
    <row r="607" spans="6:7">
      <c r="F607" s="175"/>
      <c r="G607" s="175"/>
    </row>
    <row r="608" spans="6:7">
      <c r="F608" s="175"/>
      <c r="G608" s="175"/>
    </row>
    <row r="609" spans="6:7">
      <c r="F609" s="175"/>
      <c r="G609" s="175"/>
    </row>
    <row r="610" spans="6:7">
      <c r="F610" s="175"/>
      <c r="G610" s="175"/>
    </row>
    <row r="611" spans="6:7">
      <c r="F611" s="175"/>
      <c r="G611" s="175"/>
    </row>
    <row r="612" spans="6:7">
      <c r="F612" s="175"/>
      <c r="G612" s="175"/>
    </row>
    <row r="613" spans="6:7">
      <c r="F613" s="175"/>
      <c r="G613" s="175"/>
    </row>
    <row r="614" spans="6:7">
      <c r="F614" s="175"/>
      <c r="G614" s="175"/>
    </row>
    <row r="615" spans="6:7">
      <c r="F615" s="175"/>
      <c r="G615" s="175"/>
    </row>
    <row r="616" spans="6:7">
      <c r="F616" s="175"/>
      <c r="G616" s="175"/>
    </row>
    <row r="617" spans="6:7">
      <c r="F617" s="175"/>
      <c r="G617" s="175"/>
    </row>
    <row r="618" spans="6:7">
      <c r="F618" s="175"/>
      <c r="G618" s="175"/>
    </row>
    <row r="619" spans="6:7">
      <c r="F619" s="175"/>
      <c r="G619" s="175"/>
    </row>
    <row r="620" spans="6:7">
      <c r="F620" s="175"/>
      <c r="G620" s="175"/>
    </row>
    <row r="621" spans="6:7">
      <c r="F621" s="175"/>
      <c r="G621" s="175"/>
    </row>
    <row r="622" spans="6:7">
      <c r="F622" s="175"/>
      <c r="G622" s="175"/>
    </row>
    <row r="623" spans="6:7">
      <c r="F623" s="175"/>
      <c r="G623" s="175"/>
    </row>
    <row r="624" spans="6:7">
      <c r="F624" s="175"/>
      <c r="G624" s="175"/>
    </row>
    <row r="625" spans="6:7">
      <c r="F625" s="175"/>
      <c r="G625" s="175"/>
    </row>
    <row r="626" spans="6:7">
      <c r="F626" s="175"/>
      <c r="G626" s="175"/>
    </row>
    <row r="627" spans="6:7">
      <c r="F627" s="175"/>
      <c r="G627" s="175"/>
    </row>
    <row r="628" spans="6:7">
      <c r="F628" s="175"/>
      <c r="G628" s="175"/>
    </row>
    <row r="629" spans="6:7">
      <c r="F629" s="175"/>
      <c r="G629" s="175"/>
    </row>
    <row r="630" spans="6:7">
      <c r="F630" s="175"/>
      <c r="G630" s="175"/>
    </row>
    <row r="631" spans="6:7">
      <c r="F631" s="175"/>
      <c r="G631" s="175"/>
    </row>
    <row r="632" spans="6:7">
      <c r="F632" s="175"/>
      <c r="G632" s="175"/>
    </row>
    <row r="633" spans="6:7">
      <c r="F633" s="175"/>
      <c r="G633" s="175"/>
    </row>
    <row r="634" spans="6:7">
      <c r="F634" s="175"/>
      <c r="G634" s="175"/>
    </row>
    <row r="635" spans="6:7">
      <c r="F635" s="175"/>
      <c r="G635" s="175"/>
    </row>
    <row r="636" spans="6:7">
      <c r="F636" s="175"/>
      <c r="G636" s="175"/>
    </row>
    <row r="637" spans="6:7">
      <c r="F637" s="175"/>
      <c r="G637" s="175"/>
    </row>
    <row r="638" spans="6:7">
      <c r="F638" s="175"/>
      <c r="G638" s="175"/>
    </row>
    <row r="639" spans="6:7">
      <c r="F639" s="175"/>
      <c r="G639" s="175"/>
    </row>
    <row r="640" spans="6:7">
      <c r="F640" s="175"/>
      <c r="G640" s="175"/>
    </row>
    <row r="641" spans="6:7">
      <c r="F641" s="175"/>
      <c r="G641" s="175"/>
    </row>
    <row r="642" spans="6:7">
      <c r="F642" s="175"/>
      <c r="G642" s="175"/>
    </row>
    <row r="643" spans="6:7">
      <c r="F643" s="175"/>
      <c r="G643" s="175"/>
    </row>
    <row r="644" spans="6:7">
      <c r="F644" s="175"/>
      <c r="G644" s="175"/>
    </row>
    <row r="645" spans="6:7">
      <c r="F645" s="175"/>
      <c r="G645" s="175"/>
    </row>
    <row r="646" spans="6:7">
      <c r="F646" s="175"/>
      <c r="G646" s="175"/>
    </row>
    <row r="647" spans="6:7">
      <c r="F647" s="175"/>
      <c r="G647" s="175"/>
    </row>
    <row r="648" spans="6:7">
      <c r="F648" s="175"/>
      <c r="G648" s="175"/>
    </row>
    <row r="649" spans="6:7">
      <c r="F649" s="175"/>
      <c r="G649" s="175"/>
    </row>
    <row r="650" spans="6:7">
      <c r="F650" s="175"/>
      <c r="G650" s="175"/>
    </row>
    <row r="651" spans="6:7">
      <c r="F651" s="175"/>
      <c r="G651" s="175"/>
    </row>
    <row r="652" spans="6:7">
      <c r="F652" s="175"/>
      <c r="G652" s="175"/>
    </row>
    <row r="653" spans="6:7">
      <c r="F653" s="175"/>
      <c r="G653" s="175"/>
    </row>
    <row r="654" spans="6:7">
      <c r="F654" s="175"/>
      <c r="G654" s="175"/>
    </row>
    <row r="655" spans="6:7">
      <c r="F655" s="175"/>
      <c r="G655" s="175"/>
    </row>
    <row r="656" spans="6:7">
      <c r="F656" s="175"/>
      <c r="G656" s="175"/>
    </row>
    <row r="657" spans="6:7">
      <c r="F657" s="175"/>
      <c r="G657" s="175"/>
    </row>
    <row r="658" spans="6:7">
      <c r="F658" s="175"/>
      <c r="G658" s="175"/>
    </row>
    <row r="659" spans="6:7">
      <c r="F659" s="175"/>
      <c r="G659" s="175"/>
    </row>
    <row r="660" spans="6:7">
      <c r="F660" s="175"/>
      <c r="G660" s="175"/>
    </row>
    <row r="661" spans="6:7">
      <c r="F661" s="175"/>
      <c r="G661" s="175"/>
    </row>
    <row r="662" spans="6:7">
      <c r="F662" s="175"/>
      <c r="G662" s="175"/>
    </row>
    <row r="663" spans="6:7">
      <c r="F663" s="175"/>
      <c r="G663" s="175"/>
    </row>
    <row r="664" spans="6:7">
      <c r="F664" s="175"/>
      <c r="G664" s="175"/>
    </row>
    <row r="665" spans="6:7">
      <c r="F665" s="175"/>
      <c r="G665" s="175"/>
    </row>
    <row r="666" spans="6:7">
      <c r="F666" s="175"/>
      <c r="G666" s="175"/>
    </row>
    <row r="667" spans="6:7">
      <c r="F667" s="175"/>
      <c r="G667" s="175"/>
    </row>
    <row r="668" spans="6:7">
      <c r="F668" s="175"/>
      <c r="G668" s="175"/>
    </row>
    <row r="669" spans="6:7">
      <c r="F669" s="175"/>
      <c r="G669" s="175"/>
    </row>
    <row r="670" spans="6:7">
      <c r="F670" s="175"/>
      <c r="G670" s="175"/>
    </row>
    <row r="671" spans="6:7">
      <c r="F671" s="175"/>
      <c r="G671" s="175"/>
    </row>
    <row r="672" spans="6:7">
      <c r="F672" s="175"/>
      <c r="G672" s="175"/>
    </row>
    <row r="673" spans="6:7">
      <c r="F673" s="175"/>
      <c r="G673" s="175"/>
    </row>
    <row r="674" spans="6:7">
      <c r="F674" s="175"/>
      <c r="G674" s="175"/>
    </row>
    <row r="675" spans="6:7">
      <c r="F675" s="175"/>
      <c r="G675" s="175"/>
    </row>
    <row r="676" spans="6:7">
      <c r="F676" s="175"/>
      <c r="G676" s="175"/>
    </row>
    <row r="677" spans="6:7">
      <c r="F677" s="175"/>
      <c r="G677" s="175"/>
    </row>
    <row r="678" spans="6:7">
      <c r="F678" s="175"/>
      <c r="G678" s="175"/>
    </row>
    <row r="679" spans="6:7">
      <c r="F679" s="175"/>
      <c r="G679" s="175"/>
    </row>
    <row r="680" spans="6:7">
      <c r="F680" s="175"/>
      <c r="G680" s="175"/>
    </row>
    <row r="681" spans="6:7">
      <c r="F681" s="175"/>
      <c r="G681" s="175"/>
    </row>
    <row r="682" spans="6:7">
      <c r="F682" s="175"/>
      <c r="G682" s="175"/>
    </row>
    <row r="683" spans="6:7">
      <c r="F683" s="175"/>
      <c r="G683" s="175"/>
    </row>
    <row r="684" spans="6:7">
      <c r="F684" s="175"/>
      <c r="G684" s="175"/>
    </row>
    <row r="685" spans="6:7">
      <c r="F685" s="175"/>
      <c r="G685" s="175"/>
    </row>
    <row r="686" spans="6:7">
      <c r="F686" s="77"/>
      <c r="G686" s="77"/>
    </row>
    <row r="687" spans="6:7">
      <c r="F687" s="77"/>
      <c r="G687" s="77"/>
    </row>
    <row r="688" spans="6:7">
      <c r="F688" s="77"/>
      <c r="G688" s="77"/>
    </row>
    <row r="689" spans="6:7">
      <c r="F689" s="77"/>
      <c r="G689" s="77"/>
    </row>
    <row r="690" spans="6:7">
      <c r="F690" s="77"/>
      <c r="G690" s="77"/>
    </row>
    <row r="691" spans="6:7">
      <c r="F691" s="77"/>
      <c r="G691" s="77"/>
    </row>
  </sheetData>
  <mergeCells count="29">
    <mergeCell ref="A1:W1"/>
    <mergeCell ref="P2:W2"/>
    <mergeCell ref="A3:C3"/>
    <mergeCell ref="D3:D4"/>
    <mergeCell ref="E3:E4"/>
    <mergeCell ref="F3:F4"/>
    <mergeCell ref="G3:I3"/>
    <mergeCell ref="J3:K3"/>
    <mergeCell ref="L3:M3"/>
    <mergeCell ref="N3:S3"/>
    <mergeCell ref="T3:T4"/>
    <mergeCell ref="U3:U4"/>
    <mergeCell ref="V3:V4"/>
    <mergeCell ref="T11:T13"/>
    <mergeCell ref="U11:U13"/>
    <mergeCell ref="A5:C5"/>
    <mergeCell ref="W3:W4"/>
    <mergeCell ref="T15:T94"/>
    <mergeCell ref="U15:U94"/>
    <mergeCell ref="T160:T210"/>
    <mergeCell ref="U160:U210"/>
    <mergeCell ref="T211:T258"/>
    <mergeCell ref="U211:U258"/>
    <mergeCell ref="T95:T131"/>
    <mergeCell ref="U95:U131"/>
    <mergeCell ref="T132:T137"/>
    <mergeCell ref="U132:U137"/>
    <mergeCell ref="T138:T159"/>
    <mergeCell ref="U138:U159"/>
  </mergeCells>
  <phoneticPr fontId="20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226"/>
  <sheetViews>
    <sheetView view="pageBreakPreview" zoomScale="85" zoomScaleNormal="85" zoomScaleSheetLayoutView="85" workbookViewId="0">
      <selection activeCell="N2" sqref="N1:W1048576"/>
    </sheetView>
  </sheetViews>
  <sheetFormatPr defaultRowHeight="13.5"/>
  <cols>
    <col min="1" max="3" width="7.44140625" style="1" customWidth="1"/>
    <col min="4" max="4" width="7.44140625" style="3" customWidth="1"/>
    <col min="5" max="5" width="8.88671875" style="3" customWidth="1"/>
    <col min="6" max="6" width="11.21875" style="3" customWidth="1"/>
    <col min="7" max="8" width="7.88671875" style="3" customWidth="1"/>
    <col min="9" max="9" width="14.88671875" style="3" customWidth="1"/>
    <col min="10" max="10" width="7.88671875" style="3" customWidth="1"/>
    <col min="11" max="13" width="7.88671875" style="1" customWidth="1"/>
    <col min="14" max="19" width="7.88671875" style="1" hidden="1" customWidth="1"/>
    <col min="20" max="20" width="17.77734375" style="1" hidden="1" customWidth="1"/>
    <col min="21" max="21" width="10" style="1" hidden="1" customWidth="1"/>
    <col min="22" max="23" width="0" style="1" hidden="1" customWidth="1"/>
    <col min="24" max="16384" width="8.88671875" style="1"/>
  </cols>
  <sheetData>
    <row r="1" spans="1:23" s="15" customFormat="1" ht="30" customHeight="1">
      <c r="A1" s="401" t="s">
        <v>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</row>
    <row r="2" spans="1:23" s="18" customFormat="1" ht="24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2" t="s">
        <v>421</v>
      </c>
      <c r="Q2" s="402"/>
      <c r="R2" s="402"/>
      <c r="S2" s="402"/>
      <c r="T2" s="402"/>
      <c r="U2" s="402"/>
      <c r="V2" s="402"/>
      <c r="W2" s="402"/>
    </row>
    <row r="3" spans="1:23" s="18" customFormat="1" ht="24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02" t="s">
        <v>422</v>
      </c>
      <c r="Q3" s="402"/>
      <c r="R3" s="402"/>
      <c r="S3" s="402"/>
      <c r="T3" s="402"/>
      <c r="U3" s="402"/>
      <c r="V3" s="402"/>
      <c r="W3" s="402"/>
    </row>
    <row r="4" spans="1:23" s="19" customFormat="1" ht="24" customHeight="1">
      <c r="A4" s="403" t="s">
        <v>6</v>
      </c>
      <c r="B4" s="404"/>
      <c r="C4" s="404"/>
      <c r="D4" s="404" t="s">
        <v>7</v>
      </c>
      <c r="E4" s="404" t="s">
        <v>8</v>
      </c>
      <c r="F4" s="406" t="s">
        <v>9</v>
      </c>
      <c r="G4" s="404" t="s">
        <v>10</v>
      </c>
      <c r="H4" s="404"/>
      <c r="I4" s="404"/>
      <c r="J4" s="404" t="s">
        <v>11</v>
      </c>
      <c r="K4" s="404"/>
      <c r="L4" s="404" t="s">
        <v>12</v>
      </c>
      <c r="M4" s="404"/>
      <c r="N4" s="406" t="s">
        <v>13</v>
      </c>
      <c r="O4" s="406"/>
      <c r="P4" s="406"/>
      <c r="Q4" s="406"/>
      <c r="R4" s="406"/>
      <c r="S4" s="406"/>
      <c r="T4" s="404" t="s">
        <v>14</v>
      </c>
      <c r="U4" s="406" t="s">
        <v>15</v>
      </c>
      <c r="V4" s="409" t="s">
        <v>16</v>
      </c>
      <c r="W4" s="399" t="s">
        <v>17</v>
      </c>
    </row>
    <row r="5" spans="1:23" s="19" customFormat="1" ht="32.25" customHeight="1">
      <c r="A5" s="32" t="s">
        <v>2</v>
      </c>
      <c r="B5" s="28" t="s">
        <v>3</v>
      </c>
      <c r="C5" s="28" t="s">
        <v>4</v>
      </c>
      <c r="D5" s="405"/>
      <c r="E5" s="405"/>
      <c r="F5" s="405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05"/>
      <c r="U5" s="405"/>
      <c r="V5" s="410"/>
      <c r="W5" s="400"/>
    </row>
    <row r="6" spans="1:23" s="22" customFormat="1" ht="24" customHeight="1">
      <c r="A6" s="191"/>
      <c r="B6" s="192"/>
      <c r="C6" s="192"/>
      <c r="D6" s="193"/>
      <c r="E6" s="193"/>
      <c r="F6" s="194"/>
      <c r="G6" s="194"/>
      <c r="H6" s="70"/>
      <c r="I6" s="195"/>
      <c r="J6" s="194"/>
      <c r="K6" s="105"/>
      <c r="L6" s="106"/>
      <c r="M6" s="107"/>
      <c r="N6" s="107"/>
      <c r="O6" s="106"/>
      <c r="P6" s="106"/>
      <c r="Q6" s="108"/>
      <c r="R6" s="108"/>
      <c r="S6" s="108"/>
      <c r="T6" s="407"/>
      <c r="U6" s="407"/>
      <c r="V6" s="108"/>
      <c r="W6" s="109"/>
    </row>
    <row r="7" spans="1:23" ht="24" customHeight="1" thickBot="1">
      <c r="A7" s="112" t="s">
        <v>38</v>
      </c>
      <c r="B7" s="113"/>
      <c r="C7" s="113"/>
      <c r="D7" s="114" t="str">
        <f>COUNTA(D6:D6)&amp;"필지"</f>
        <v>0필지</v>
      </c>
      <c r="E7" s="114"/>
      <c r="F7" s="115">
        <f>SUM(F6:F6)</f>
        <v>0</v>
      </c>
      <c r="G7" s="115">
        <f>SUM(G6:G6)</f>
        <v>0</v>
      </c>
      <c r="H7" s="114"/>
      <c r="I7" s="114"/>
      <c r="J7" s="116">
        <f>SUM(J6:J6)</f>
        <v>0</v>
      </c>
      <c r="K7" s="117"/>
      <c r="L7" s="118"/>
      <c r="M7" s="119"/>
      <c r="N7" s="120"/>
      <c r="O7" s="119"/>
      <c r="P7" s="120"/>
      <c r="Q7" s="121"/>
      <c r="R7" s="121"/>
      <c r="S7" s="121"/>
      <c r="T7" s="408"/>
      <c r="U7" s="408"/>
      <c r="V7" s="121"/>
      <c r="W7" s="122"/>
    </row>
    <row r="8" spans="1:23">
      <c r="F8" s="12"/>
      <c r="G8" s="12"/>
    </row>
    <row r="9" spans="1:23">
      <c r="F9" s="12"/>
      <c r="G9" s="12"/>
    </row>
    <row r="10" spans="1:23">
      <c r="F10" s="12"/>
      <c r="G10" s="12"/>
    </row>
    <row r="11" spans="1:23">
      <c r="F11" s="12"/>
      <c r="G11" s="12"/>
    </row>
    <row r="12" spans="1:23">
      <c r="F12" s="12"/>
      <c r="G12" s="12"/>
    </row>
    <row r="13" spans="1:23">
      <c r="F13" s="12"/>
      <c r="G13" s="12"/>
    </row>
    <row r="14" spans="1:23">
      <c r="F14" s="12"/>
      <c r="G14" s="12"/>
    </row>
    <row r="15" spans="1:23" s="3" customFormat="1">
      <c r="A15" s="1"/>
      <c r="B15" s="1"/>
      <c r="C15" s="1"/>
      <c r="F15" s="12"/>
      <c r="G15" s="1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s="3" customFormat="1">
      <c r="A16" s="1"/>
      <c r="B16" s="1"/>
      <c r="C16" s="1"/>
      <c r="F16" s="12"/>
      <c r="G16" s="1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s="3" customFormat="1">
      <c r="A17" s="1"/>
      <c r="B17" s="1"/>
      <c r="C17" s="1"/>
      <c r="F17" s="12"/>
      <c r="G17" s="1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s="3" customFormat="1">
      <c r="A18" s="1"/>
      <c r="B18" s="1"/>
      <c r="C18" s="1"/>
      <c r="F18" s="12"/>
      <c r="G18" s="1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s="3" customFormat="1">
      <c r="A19" s="1"/>
      <c r="B19" s="1"/>
      <c r="C19" s="1"/>
      <c r="F19" s="12"/>
      <c r="G19" s="1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s="3" customFormat="1">
      <c r="A20" s="1"/>
      <c r="B20" s="1"/>
      <c r="C20" s="1"/>
      <c r="F20" s="12"/>
      <c r="G20" s="1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s="3" customFormat="1">
      <c r="A21" s="1"/>
      <c r="B21" s="1"/>
      <c r="C21" s="1"/>
      <c r="F21" s="12"/>
      <c r="G21" s="1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s="3" customFormat="1">
      <c r="A22" s="1"/>
      <c r="B22" s="1"/>
      <c r="C22" s="1"/>
      <c r="F22" s="12"/>
      <c r="G22" s="1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s="3" customFormat="1">
      <c r="A23" s="1"/>
      <c r="B23" s="1"/>
      <c r="C23" s="1"/>
      <c r="F23" s="12"/>
      <c r="G23" s="1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s="3" customFormat="1">
      <c r="A24" s="1"/>
      <c r="B24" s="1"/>
      <c r="C24" s="1"/>
      <c r="F24" s="12"/>
      <c r="G24" s="1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s="3" customFormat="1">
      <c r="A25" s="1"/>
      <c r="B25" s="1"/>
      <c r="C25" s="1"/>
      <c r="F25" s="12"/>
      <c r="G25" s="1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s="3" customFormat="1">
      <c r="A26" s="1"/>
      <c r="B26" s="1"/>
      <c r="C26" s="1"/>
      <c r="F26" s="12"/>
      <c r="G26" s="1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s="3" customFormat="1">
      <c r="A27" s="1"/>
      <c r="B27" s="1"/>
      <c r="C27" s="1"/>
      <c r="F27" s="12"/>
      <c r="G27" s="1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s="3" customFormat="1">
      <c r="A28" s="1"/>
      <c r="B28" s="1"/>
      <c r="C28" s="1"/>
      <c r="F28" s="12"/>
      <c r="G28" s="1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s="3" customFormat="1">
      <c r="A29" s="1"/>
      <c r="B29" s="1"/>
      <c r="C29" s="1"/>
      <c r="F29" s="12"/>
      <c r="G29" s="1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s="3" customFormat="1">
      <c r="A30" s="1"/>
      <c r="B30" s="1"/>
      <c r="C30" s="1"/>
      <c r="F30" s="12"/>
      <c r="G30" s="1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s="3" customFormat="1">
      <c r="A31" s="1"/>
      <c r="B31" s="1"/>
      <c r="C31" s="1"/>
      <c r="F31" s="12"/>
      <c r="G31" s="1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s="3" customFormat="1">
      <c r="A32" s="1"/>
      <c r="B32" s="1"/>
      <c r="C32" s="1"/>
      <c r="F32" s="12"/>
      <c r="G32" s="1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s="3" customFormat="1">
      <c r="A33" s="1"/>
      <c r="B33" s="1"/>
      <c r="C33" s="1"/>
      <c r="F33" s="12"/>
      <c r="G33" s="1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s="3" customFormat="1">
      <c r="A34" s="1"/>
      <c r="B34" s="1"/>
      <c r="C34" s="1"/>
      <c r="F34" s="12"/>
      <c r="G34" s="1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s="3" customFormat="1">
      <c r="A35" s="1"/>
      <c r="B35" s="1"/>
      <c r="C35" s="1"/>
      <c r="F35" s="12"/>
      <c r="G35" s="1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s="3" customFormat="1">
      <c r="A36" s="1"/>
      <c r="B36" s="1"/>
      <c r="C36" s="1"/>
      <c r="F36" s="12"/>
      <c r="G36" s="12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s="3" customFormat="1">
      <c r="A37" s="1"/>
      <c r="B37" s="1"/>
      <c r="C37" s="1"/>
      <c r="F37" s="12"/>
      <c r="G37" s="1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s="3" customFormat="1">
      <c r="A38" s="1"/>
      <c r="B38" s="1"/>
      <c r="C38" s="1"/>
      <c r="F38" s="12"/>
      <c r="G38" s="1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s="3" customFormat="1">
      <c r="A39" s="1"/>
      <c r="B39" s="1"/>
      <c r="C39" s="1"/>
      <c r="F39" s="12"/>
      <c r="G39" s="1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s="3" customFormat="1">
      <c r="A40" s="1"/>
      <c r="B40" s="1"/>
      <c r="C40" s="1"/>
      <c r="F40" s="12"/>
      <c r="G40" s="1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s="3" customFormat="1">
      <c r="A41" s="1"/>
      <c r="B41" s="1"/>
      <c r="C41" s="1"/>
      <c r="F41" s="12"/>
      <c r="G41" s="1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s="3" customFormat="1">
      <c r="A42" s="1"/>
      <c r="B42" s="1"/>
      <c r="C42" s="1"/>
      <c r="F42" s="12"/>
      <c r="G42" s="1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s="3" customFormat="1">
      <c r="A43" s="1"/>
      <c r="B43" s="1"/>
      <c r="C43" s="1"/>
      <c r="F43" s="12"/>
      <c r="G43" s="1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s="3" customFormat="1">
      <c r="A44" s="1"/>
      <c r="B44" s="1"/>
      <c r="C44" s="1"/>
      <c r="F44" s="12"/>
      <c r="G44" s="1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s="3" customFormat="1">
      <c r="A45" s="1"/>
      <c r="B45" s="1"/>
      <c r="C45" s="1"/>
      <c r="F45" s="12"/>
      <c r="G45" s="1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s="3" customFormat="1">
      <c r="A46" s="1"/>
      <c r="B46" s="1"/>
      <c r="C46" s="1"/>
      <c r="F46" s="12"/>
      <c r="G46" s="1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s="3" customFormat="1">
      <c r="A47" s="1"/>
      <c r="B47" s="1"/>
      <c r="C47" s="1"/>
      <c r="F47" s="12"/>
      <c r="G47" s="1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s="3" customFormat="1">
      <c r="A48" s="1"/>
      <c r="B48" s="1"/>
      <c r="C48" s="1"/>
      <c r="F48" s="12"/>
      <c r="G48" s="1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s="3" customFormat="1">
      <c r="A49" s="1"/>
      <c r="B49" s="1"/>
      <c r="C49" s="1"/>
      <c r="F49" s="12"/>
      <c r="G49" s="1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s="3" customFormat="1">
      <c r="A50" s="1"/>
      <c r="B50" s="1"/>
      <c r="C50" s="1"/>
      <c r="F50" s="12"/>
      <c r="G50" s="1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s="3" customFormat="1">
      <c r="A51" s="1"/>
      <c r="B51" s="1"/>
      <c r="C51" s="1"/>
      <c r="F51" s="12"/>
      <c r="G51" s="1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s="3" customFormat="1">
      <c r="A52" s="1"/>
      <c r="B52" s="1"/>
      <c r="C52" s="1"/>
      <c r="F52" s="12"/>
      <c r="G52" s="1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s="3" customFormat="1">
      <c r="A53" s="1"/>
      <c r="B53" s="1"/>
      <c r="C53" s="1"/>
      <c r="F53" s="12"/>
      <c r="G53" s="1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s="3" customFormat="1">
      <c r="A54" s="1"/>
      <c r="B54" s="1"/>
      <c r="C54" s="1"/>
      <c r="F54" s="12"/>
      <c r="G54" s="1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s="3" customFormat="1">
      <c r="A55" s="1"/>
      <c r="B55" s="1"/>
      <c r="C55" s="1"/>
      <c r="F55" s="12"/>
      <c r="G55" s="1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s="3" customFormat="1">
      <c r="A56" s="1"/>
      <c r="B56" s="1"/>
      <c r="C56" s="1"/>
      <c r="F56" s="12"/>
      <c r="G56" s="1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s="3" customFormat="1">
      <c r="A57" s="1"/>
      <c r="B57" s="1"/>
      <c r="C57" s="1"/>
      <c r="F57" s="12"/>
      <c r="G57" s="1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s="3" customFormat="1">
      <c r="A58" s="1"/>
      <c r="B58" s="1"/>
      <c r="C58" s="1"/>
      <c r="F58" s="12"/>
      <c r="G58" s="1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s="3" customFormat="1">
      <c r="A59" s="1"/>
      <c r="B59" s="1"/>
      <c r="C59" s="1"/>
      <c r="F59" s="12"/>
      <c r="G59" s="1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s="3" customFormat="1">
      <c r="A60" s="1"/>
      <c r="B60" s="1"/>
      <c r="C60" s="1"/>
      <c r="F60" s="12"/>
      <c r="G60" s="1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s="3" customFormat="1">
      <c r="A61" s="1"/>
      <c r="B61" s="1"/>
      <c r="C61" s="1"/>
      <c r="F61" s="12"/>
      <c r="G61" s="1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s="3" customFormat="1">
      <c r="A62" s="1"/>
      <c r="B62" s="1"/>
      <c r="C62" s="1"/>
      <c r="F62" s="12"/>
      <c r="G62" s="1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s="3" customFormat="1">
      <c r="A63" s="1"/>
      <c r="B63" s="1"/>
      <c r="C63" s="1"/>
      <c r="F63" s="12"/>
      <c r="G63" s="1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s="3" customFormat="1">
      <c r="A64" s="1"/>
      <c r="B64" s="1"/>
      <c r="C64" s="1"/>
      <c r="F64" s="12"/>
      <c r="G64" s="1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s="3" customFormat="1">
      <c r="A65" s="1"/>
      <c r="B65" s="1"/>
      <c r="C65" s="1"/>
      <c r="F65" s="12"/>
      <c r="G65" s="12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s="3" customFormat="1">
      <c r="A66" s="1"/>
      <c r="B66" s="1"/>
      <c r="C66" s="1"/>
      <c r="F66" s="12"/>
      <c r="G66" s="1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s="3" customFormat="1">
      <c r="A67" s="1"/>
      <c r="B67" s="1"/>
      <c r="C67" s="1"/>
      <c r="F67" s="12"/>
      <c r="G67" s="1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s="3" customFormat="1">
      <c r="A68" s="1"/>
      <c r="B68" s="1"/>
      <c r="C68" s="1"/>
      <c r="F68" s="12"/>
      <c r="G68" s="12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s="3" customFormat="1">
      <c r="A69" s="1"/>
      <c r="B69" s="1"/>
      <c r="C69" s="1"/>
      <c r="F69" s="12"/>
      <c r="G69" s="1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s="3" customFormat="1">
      <c r="A70" s="1"/>
      <c r="B70" s="1"/>
      <c r="C70" s="1"/>
      <c r="F70" s="12"/>
      <c r="G70" s="12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s="3" customFormat="1">
      <c r="A71" s="1"/>
      <c r="B71" s="1"/>
      <c r="C71" s="1"/>
      <c r="F71" s="12"/>
      <c r="G71" s="1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s="3" customFormat="1">
      <c r="A72" s="1"/>
      <c r="B72" s="1"/>
      <c r="C72" s="1"/>
      <c r="F72" s="12"/>
      <c r="G72" s="1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s="3" customFormat="1">
      <c r="A73" s="1"/>
      <c r="B73" s="1"/>
      <c r="C73" s="1"/>
      <c r="F73" s="12"/>
      <c r="G73" s="1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s="3" customFormat="1">
      <c r="A74" s="1"/>
      <c r="B74" s="1"/>
      <c r="C74" s="1"/>
      <c r="F74" s="12"/>
      <c r="G74" s="12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s="3" customFormat="1">
      <c r="A75" s="1"/>
      <c r="B75" s="1"/>
      <c r="C75" s="1"/>
      <c r="F75" s="12"/>
      <c r="G75" s="1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s="3" customFormat="1">
      <c r="A76" s="1"/>
      <c r="B76" s="1"/>
      <c r="C76" s="1"/>
      <c r="F76" s="12"/>
      <c r="G76" s="1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s="3" customFormat="1">
      <c r="A77" s="1"/>
      <c r="B77" s="1"/>
      <c r="C77" s="1"/>
      <c r="F77" s="12"/>
      <c r="G77" s="1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s="3" customFormat="1">
      <c r="A78" s="1"/>
      <c r="B78" s="1"/>
      <c r="C78" s="1"/>
      <c r="F78" s="12"/>
      <c r="G78" s="1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s="3" customFormat="1">
      <c r="A79" s="1"/>
      <c r="B79" s="1"/>
      <c r="C79" s="1"/>
      <c r="F79" s="12"/>
      <c r="G79" s="1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s="3" customFormat="1">
      <c r="A80" s="1"/>
      <c r="B80" s="1"/>
      <c r="C80" s="1"/>
      <c r="F80" s="12"/>
      <c r="G80" s="1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s="3" customFormat="1">
      <c r="A81" s="1"/>
      <c r="B81" s="1"/>
      <c r="C81" s="1"/>
      <c r="F81" s="12"/>
      <c r="G81" s="1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s="3" customFormat="1">
      <c r="A82" s="1"/>
      <c r="B82" s="1"/>
      <c r="C82" s="1"/>
      <c r="F82" s="12"/>
      <c r="G82" s="1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s="3" customFormat="1">
      <c r="A83" s="1"/>
      <c r="B83" s="1"/>
      <c r="C83" s="1"/>
      <c r="F83" s="12"/>
      <c r="G83" s="1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s="3" customFormat="1">
      <c r="A84" s="1"/>
      <c r="B84" s="1"/>
      <c r="C84" s="1"/>
      <c r="F84" s="12"/>
      <c r="G84" s="1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s="3" customFormat="1">
      <c r="A85" s="1"/>
      <c r="B85" s="1"/>
      <c r="C85" s="1"/>
      <c r="F85" s="12"/>
      <c r="G85" s="1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s="3" customFormat="1">
      <c r="A86" s="1"/>
      <c r="B86" s="1"/>
      <c r="C86" s="1"/>
      <c r="F86" s="12"/>
      <c r="G86" s="1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s="3" customFormat="1">
      <c r="A87" s="1"/>
      <c r="B87" s="1"/>
      <c r="C87" s="1"/>
      <c r="F87" s="12"/>
      <c r="G87" s="1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s="3" customFormat="1">
      <c r="A88" s="1"/>
      <c r="B88" s="1"/>
      <c r="C88" s="1"/>
      <c r="F88" s="12"/>
      <c r="G88" s="12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s="3" customFormat="1">
      <c r="A89" s="1"/>
      <c r="B89" s="1"/>
      <c r="C89" s="1"/>
      <c r="F89" s="12"/>
      <c r="G89" s="12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s="3" customFormat="1">
      <c r="A90" s="1"/>
      <c r="B90" s="1"/>
      <c r="C90" s="1"/>
      <c r="F90" s="12"/>
      <c r="G90" s="12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s="3" customFormat="1">
      <c r="A91" s="1"/>
      <c r="B91" s="1"/>
      <c r="C91" s="1"/>
      <c r="F91" s="12"/>
      <c r="G91" s="12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s="3" customFormat="1">
      <c r="A92" s="1"/>
      <c r="B92" s="1"/>
      <c r="C92" s="1"/>
      <c r="F92" s="12"/>
      <c r="G92" s="12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s="3" customFormat="1">
      <c r="A93" s="1"/>
      <c r="B93" s="1"/>
      <c r="C93" s="1"/>
      <c r="F93" s="12"/>
      <c r="G93" s="1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s="3" customFormat="1">
      <c r="A94" s="1"/>
      <c r="B94" s="1"/>
      <c r="C94" s="1"/>
      <c r="F94" s="12"/>
      <c r="G94" s="1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s="3" customFormat="1">
      <c r="A95" s="1"/>
      <c r="B95" s="1"/>
      <c r="C95" s="1"/>
      <c r="F95" s="12"/>
      <c r="G95" s="12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s="3" customFormat="1">
      <c r="A96" s="1"/>
      <c r="B96" s="1"/>
      <c r="C96" s="1"/>
      <c r="F96" s="12"/>
      <c r="G96" s="12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s="3" customFormat="1">
      <c r="A97" s="1"/>
      <c r="B97" s="1"/>
      <c r="C97" s="1"/>
      <c r="F97" s="12"/>
      <c r="G97" s="12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s="3" customFormat="1">
      <c r="A98" s="1"/>
      <c r="B98" s="1"/>
      <c r="C98" s="1"/>
      <c r="F98" s="12"/>
      <c r="G98" s="12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s="3" customFormat="1">
      <c r="A99" s="1"/>
      <c r="B99" s="1"/>
      <c r="C99" s="1"/>
      <c r="F99" s="12"/>
      <c r="G99" s="12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s="3" customFormat="1">
      <c r="A100" s="1"/>
      <c r="B100" s="1"/>
      <c r="C100" s="1"/>
      <c r="F100" s="12"/>
      <c r="G100" s="12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s="3" customFormat="1">
      <c r="A101" s="1"/>
      <c r="B101" s="1"/>
      <c r="C101" s="1"/>
      <c r="F101" s="12"/>
      <c r="G101" s="12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s="3" customFormat="1">
      <c r="A102" s="1"/>
      <c r="B102" s="1"/>
      <c r="C102" s="1"/>
      <c r="F102" s="12"/>
      <c r="G102" s="12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s="3" customFormat="1">
      <c r="A103" s="1"/>
      <c r="B103" s="1"/>
      <c r="C103" s="1"/>
      <c r="F103" s="12"/>
      <c r="G103" s="12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s="3" customFormat="1">
      <c r="A104" s="1"/>
      <c r="B104" s="1"/>
      <c r="C104" s="1"/>
      <c r="F104" s="12"/>
      <c r="G104" s="12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s="3" customFormat="1">
      <c r="A105" s="1"/>
      <c r="B105" s="1"/>
      <c r="C105" s="1"/>
      <c r="F105" s="12"/>
      <c r="G105" s="12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s="3" customFormat="1">
      <c r="A106" s="1"/>
      <c r="B106" s="1"/>
      <c r="C106" s="1"/>
      <c r="F106" s="12"/>
      <c r="G106" s="12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s="3" customFormat="1">
      <c r="A107" s="1"/>
      <c r="B107" s="1"/>
      <c r="C107" s="1"/>
      <c r="F107" s="12"/>
      <c r="G107" s="12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s="3" customFormat="1">
      <c r="A108" s="1"/>
      <c r="B108" s="1"/>
      <c r="C108" s="1"/>
      <c r="F108" s="12"/>
      <c r="G108" s="12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s="3" customFormat="1">
      <c r="A109" s="1"/>
      <c r="B109" s="1"/>
      <c r="C109" s="1"/>
      <c r="F109" s="12"/>
      <c r="G109" s="12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s="3" customFormat="1">
      <c r="A110" s="1"/>
      <c r="B110" s="1"/>
      <c r="C110" s="1"/>
      <c r="F110" s="12"/>
      <c r="G110" s="12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s="3" customFormat="1">
      <c r="A111" s="1"/>
      <c r="B111" s="1"/>
      <c r="C111" s="1"/>
      <c r="F111" s="12"/>
      <c r="G111" s="12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s="3" customFormat="1">
      <c r="A112" s="1"/>
      <c r="B112" s="1"/>
      <c r="C112" s="1"/>
      <c r="F112" s="12"/>
      <c r="G112" s="12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s="3" customFormat="1">
      <c r="A113" s="1"/>
      <c r="B113" s="1"/>
      <c r="C113" s="1"/>
      <c r="F113" s="12"/>
      <c r="G113" s="12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s="3" customFormat="1">
      <c r="A114" s="1"/>
      <c r="B114" s="1"/>
      <c r="C114" s="1"/>
      <c r="F114" s="12"/>
      <c r="G114" s="12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s="3" customFormat="1">
      <c r="A115" s="1"/>
      <c r="B115" s="1"/>
      <c r="C115" s="1"/>
      <c r="F115" s="12"/>
      <c r="G115" s="12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s="3" customFormat="1">
      <c r="A116" s="1"/>
      <c r="B116" s="1"/>
      <c r="C116" s="1"/>
      <c r="F116" s="12"/>
      <c r="G116" s="12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s="3" customFormat="1">
      <c r="A117" s="1"/>
      <c r="B117" s="1"/>
      <c r="C117" s="1"/>
      <c r="F117" s="12"/>
      <c r="G117" s="12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s="3" customFormat="1">
      <c r="A118" s="1"/>
      <c r="B118" s="1"/>
      <c r="C118" s="1"/>
      <c r="F118" s="12"/>
      <c r="G118" s="12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s="3" customFormat="1">
      <c r="A119" s="1"/>
      <c r="B119" s="1"/>
      <c r="C119" s="1"/>
      <c r="F119" s="12"/>
      <c r="G119" s="12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s="3" customFormat="1">
      <c r="A120" s="1"/>
      <c r="B120" s="1"/>
      <c r="C120" s="1"/>
      <c r="F120" s="12"/>
      <c r="G120" s="12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s="3" customFormat="1">
      <c r="A121" s="1"/>
      <c r="B121" s="1"/>
      <c r="C121" s="1"/>
      <c r="F121" s="12"/>
      <c r="G121" s="12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s="3" customFormat="1">
      <c r="A122" s="1"/>
      <c r="B122" s="1"/>
      <c r="C122" s="1"/>
      <c r="F122" s="12"/>
      <c r="G122" s="12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s="3" customFormat="1">
      <c r="A123" s="1"/>
      <c r="B123" s="1"/>
      <c r="C123" s="1"/>
      <c r="F123" s="12"/>
      <c r="G123" s="12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s="3" customFormat="1">
      <c r="A124" s="1"/>
      <c r="B124" s="1"/>
      <c r="C124" s="1"/>
      <c r="F124" s="12"/>
      <c r="G124" s="12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s="3" customFormat="1">
      <c r="A125" s="1"/>
      <c r="B125" s="1"/>
      <c r="C125" s="1"/>
      <c r="F125" s="12"/>
      <c r="G125" s="12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s="3" customFormat="1">
      <c r="A126" s="1"/>
      <c r="B126" s="1"/>
      <c r="C126" s="1"/>
      <c r="F126" s="12"/>
      <c r="G126" s="12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s="3" customFormat="1">
      <c r="A127" s="1"/>
      <c r="B127" s="1"/>
      <c r="C127" s="1"/>
      <c r="F127" s="12"/>
      <c r="G127" s="12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s="3" customFormat="1">
      <c r="A128" s="1"/>
      <c r="B128" s="1"/>
      <c r="C128" s="1"/>
      <c r="F128" s="12"/>
      <c r="G128" s="12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s="3" customFormat="1">
      <c r="A129" s="1"/>
      <c r="B129" s="1"/>
      <c r="C129" s="1"/>
      <c r="F129" s="12"/>
      <c r="G129" s="12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s="3" customFormat="1">
      <c r="A130" s="1"/>
      <c r="B130" s="1"/>
      <c r="C130" s="1"/>
      <c r="F130" s="12"/>
      <c r="G130" s="12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s="3" customFormat="1">
      <c r="A131" s="1"/>
      <c r="B131" s="1"/>
      <c r="C131" s="1"/>
      <c r="F131" s="12"/>
      <c r="G131" s="12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s="3" customFormat="1">
      <c r="A132" s="1"/>
      <c r="B132" s="1"/>
      <c r="C132" s="1"/>
      <c r="F132" s="12"/>
      <c r="G132" s="12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s="3" customFormat="1">
      <c r="A133" s="1"/>
      <c r="B133" s="1"/>
      <c r="C133" s="1"/>
      <c r="F133" s="12"/>
      <c r="G133" s="12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s="3" customFormat="1">
      <c r="A134" s="1"/>
      <c r="B134" s="1"/>
      <c r="C134" s="1"/>
      <c r="F134" s="12"/>
      <c r="G134" s="12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s="3" customFormat="1">
      <c r="A135" s="1"/>
      <c r="B135" s="1"/>
      <c r="C135" s="1"/>
      <c r="F135" s="12"/>
      <c r="G135" s="12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s="3" customFormat="1">
      <c r="A136" s="1"/>
      <c r="B136" s="1"/>
      <c r="C136" s="1"/>
      <c r="F136" s="12"/>
      <c r="G136" s="12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s="3" customFormat="1">
      <c r="A137" s="1"/>
      <c r="B137" s="1"/>
      <c r="C137" s="1"/>
      <c r="F137" s="12"/>
      <c r="G137" s="12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s="3" customFormat="1">
      <c r="A138" s="1"/>
      <c r="B138" s="1"/>
      <c r="C138" s="1"/>
      <c r="F138" s="12"/>
      <c r="G138" s="12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s="3" customFormat="1">
      <c r="A139" s="1"/>
      <c r="B139" s="1"/>
      <c r="C139" s="1"/>
      <c r="F139" s="12"/>
      <c r="G139" s="12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s="3" customFormat="1">
      <c r="A140" s="1"/>
      <c r="B140" s="1"/>
      <c r="C140" s="1"/>
      <c r="F140" s="12"/>
      <c r="G140" s="12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s="3" customFormat="1">
      <c r="A141" s="1"/>
      <c r="B141" s="1"/>
      <c r="C141" s="1"/>
      <c r="F141" s="12"/>
      <c r="G141" s="12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s="3" customFormat="1">
      <c r="A142" s="1"/>
      <c r="B142" s="1"/>
      <c r="C142" s="1"/>
      <c r="F142" s="12"/>
      <c r="G142" s="12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s="3" customFormat="1">
      <c r="A143" s="1"/>
      <c r="B143" s="1"/>
      <c r="C143" s="1"/>
      <c r="F143" s="12"/>
      <c r="G143" s="12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s="3" customFormat="1">
      <c r="A144" s="1"/>
      <c r="B144" s="1"/>
      <c r="C144" s="1"/>
      <c r="F144" s="12"/>
      <c r="G144" s="12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s="3" customFormat="1">
      <c r="A145" s="1"/>
      <c r="B145" s="1"/>
      <c r="C145" s="1"/>
      <c r="F145" s="12"/>
      <c r="G145" s="12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s="3" customFormat="1">
      <c r="A146" s="1"/>
      <c r="B146" s="1"/>
      <c r="C146" s="1"/>
      <c r="F146" s="12"/>
      <c r="G146" s="12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s="3" customFormat="1">
      <c r="A147" s="1"/>
      <c r="B147" s="1"/>
      <c r="C147" s="1"/>
      <c r="F147" s="12"/>
      <c r="G147" s="12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s="3" customFormat="1">
      <c r="A148" s="1"/>
      <c r="B148" s="1"/>
      <c r="C148" s="1"/>
      <c r="F148" s="12"/>
      <c r="G148" s="12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s="3" customFormat="1">
      <c r="A149" s="1"/>
      <c r="B149" s="1"/>
      <c r="C149" s="1"/>
      <c r="F149" s="12"/>
      <c r="G149" s="12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s="3" customFormat="1">
      <c r="A150" s="1"/>
      <c r="B150" s="1"/>
      <c r="C150" s="1"/>
      <c r="F150" s="12"/>
      <c r="G150" s="12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s="3" customFormat="1">
      <c r="A151" s="1"/>
      <c r="B151" s="1"/>
      <c r="C151" s="1"/>
      <c r="F151" s="12"/>
      <c r="G151" s="12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s="3" customFormat="1">
      <c r="A152" s="1"/>
      <c r="B152" s="1"/>
      <c r="C152" s="1"/>
      <c r="F152" s="12"/>
      <c r="G152" s="12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s="3" customFormat="1">
      <c r="A153" s="1"/>
      <c r="B153" s="1"/>
      <c r="C153" s="1"/>
      <c r="F153" s="12"/>
      <c r="G153" s="12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s="3" customFormat="1">
      <c r="A154" s="1"/>
      <c r="B154" s="1"/>
      <c r="C154" s="1"/>
      <c r="F154" s="12"/>
      <c r="G154" s="12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s="3" customFormat="1">
      <c r="A155" s="1"/>
      <c r="B155" s="1"/>
      <c r="C155" s="1"/>
      <c r="F155" s="12"/>
      <c r="G155" s="12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s="3" customFormat="1">
      <c r="A156" s="1"/>
      <c r="B156" s="1"/>
      <c r="C156" s="1"/>
      <c r="F156" s="12"/>
      <c r="G156" s="12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s="3" customFormat="1">
      <c r="A157" s="1"/>
      <c r="B157" s="1"/>
      <c r="C157" s="1"/>
      <c r="F157" s="12"/>
      <c r="G157" s="12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s="3" customFormat="1">
      <c r="A158" s="1"/>
      <c r="B158" s="1"/>
      <c r="C158" s="1"/>
      <c r="F158" s="12"/>
      <c r="G158" s="12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s="3" customFormat="1">
      <c r="A159" s="1"/>
      <c r="B159" s="1"/>
      <c r="C159" s="1"/>
      <c r="F159" s="12"/>
      <c r="G159" s="12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s="3" customFormat="1">
      <c r="A160" s="1"/>
      <c r="B160" s="1"/>
      <c r="C160" s="1"/>
      <c r="F160" s="12"/>
      <c r="G160" s="12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s="3" customFormat="1">
      <c r="A161" s="1"/>
      <c r="B161" s="1"/>
      <c r="C161" s="1"/>
      <c r="F161" s="12"/>
      <c r="G161" s="12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s="3" customFormat="1">
      <c r="A162" s="1"/>
      <c r="B162" s="1"/>
      <c r="C162" s="1"/>
      <c r="F162" s="12"/>
      <c r="G162" s="12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s="3" customFormat="1">
      <c r="A163" s="1"/>
      <c r="B163" s="1"/>
      <c r="C163" s="1"/>
      <c r="F163" s="12"/>
      <c r="G163" s="12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s="3" customFormat="1">
      <c r="A164" s="1"/>
      <c r="B164" s="1"/>
      <c r="C164" s="1"/>
      <c r="F164" s="12"/>
      <c r="G164" s="12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s="3" customFormat="1">
      <c r="A165" s="1"/>
      <c r="B165" s="1"/>
      <c r="C165" s="1"/>
      <c r="F165" s="12"/>
      <c r="G165" s="12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s="3" customFormat="1">
      <c r="A166" s="1"/>
      <c r="B166" s="1"/>
      <c r="C166" s="1"/>
      <c r="F166" s="12"/>
      <c r="G166" s="12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s="3" customFormat="1">
      <c r="A167" s="1"/>
      <c r="B167" s="1"/>
      <c r="C167" s="1"/>
      <c r="F167" s="12"/>
      <c r="G167" s="12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s="3" customFormat="1">
      <c r="A168" s="1"/>
      <c r="B168" s="1"/>
      <c r="C168" s="1"/>
      <c r="F168" s="12"/>
      <c r="G168" s="12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s="3" customFormat="1">
      <c r="A169" s="1"/>
      <c r="B169" s="1"/>
      <c r="C169" s="1"/>
      <c r="F169" s="12"/>
      <c r="G169" s="12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s="3" customFormat="1">
      <c r="A170" s="1"/>
      <c r="B170" s="1"/>
      <c r="C170" s="1"/>
      <c r="F170" s="12"/>
      <c r="G170" s="12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s="3" customFormat="1">
      <c r="A171" s="1"/>
      <c r="B171" s="1"/>
      <c r="C171" s="1"/>
      <c r="F171" s="12"/>
      <c r="G171" s="12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s="3" customFormat="1">
      <c r="A172" s="1"/>
      <c r="B172" s="1"/>
      <c r="C172" s="1"/>
      <c r="F172" s="12"/>
      <c r="G172" s="12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s="3" customFormat="1">
      <c r="A173" s="1"/>
      <c r="B173" s="1"/>
      <c r="C173" s="1"/>
      <c r="F173" s="12"/>
      <c r="G173" s="12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s="3" customFormat="1">
      <c r="A174" s="1"/>
      <c r="B174" s="1"/>
      <c r="C174" s="1"/>
      <c r="F174" s="12"/>
      <c r="G174" s="12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s="3" customFormat="1">
      <c r="A175" s="1"/>
      <c r="B175" s="1"/>
      <c r="C175" s="1"/>
      <c r="F175" s="12"/>
      <c r="G175" s="12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s="3" customFormat="1">
      <c r="A176" s="1"/>
      <c r="B176" s="1"/>
      <c r="C176" s="1"/>
      <c r="F176" s="12"/>
      <c r="G176" s="12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s="3" customFormat="1">
      <c r="A177" s="1"/>
      <c r="B177" s="1"/>
      <c r="C177" s="1"/>
      <c r="F177" s="12"/>
      <c r="G177" s="12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s="3" customFormat="1">
      <c r="A178" s="1"/>
      <c r="B178" s="1"/>
      <c r="C178" s="1"/>
      <c r="F178" s="12"/>
      <c r="G178" s="12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s="3" customFormat="1">
      <c r="A179" s="1"/>
      <c r="B179" s="1"/>
      <c r="C179" s="1"/>
      <c r="F179" s="12"/>
      <c r="G179" s="12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s="3" customFormat="1">
      <c r="A180" s="1"/>
      <c r="B180" s="1"/>
      <c r="C180" s="1"/>
      <c r="F180" s="12"/>
      <c r="G180" s="12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s="3" customFormat="1">
      <c r="A181" s="1"/>
      <c r="B181" s="1"/>
      <c r="C181" s="1"/>
      <c r="F181" s="12"/>
      <c r="G181" s="12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s="3" customFormat="1">
      <c r="A182" s="1"/>
      <c r="B182" s="1"/>
      <c r="C182" s="1"/>
      <c r="F182" s="12"/>
      <c r="G182" s="12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s="3" customFormat="1">
      <c r="A183" s="1"/>
      <c r="B183" s="1"/>
      <c r="C183" s="1"/>
      <c r="F183" s="12"/>
      <c r="G183" s="12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s="3" customFormat="1">
      <c r="A184" s="1"/>
      <c r="B184" s="1"/>
      <c r="C184" s="1"/>
      <c r="F184" s="12"/>
      <c r="G184" s="12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s="3" customFormat="1">
      <c r="A185" s="1"/>
      <c r="B185" s="1"/>
      <c r="C185" s="1"/>
      <c r="F185" s="12"/>
      <c r="G185" s="12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s="3" customFormat="1">
      <c r="A186" s="1"/>
      <c r="B186" s="1"/>
      <c r="C186" s="1"/>
      <c r="F186" s="12"/>
      <c r="G186" s="12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s="3" customFormat="1">
      <c r="A187" s="1"/>
      <c r="B187" s="1"/>
      <c r="C187" s="1"/>
      <c r="F187" s="12"/>
      <c r="G187" s="12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s="3" customFormat="1">
      <c r="A188" s="1"/>
      <c r="B188" s="1"/>
      <c r="C188" s="1"/>
      <c r="F188" s="12"/>
      <c r="G188" s="12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s="3" customFormat="1">
      <c r="A189" s="1"/>
      <c r="B189" s="1"/>
      <c r="C189" s="1"/>
      <c r="F189" s="12"/>
      <c r="G189" s="12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s="3" customFormat="1">
      <c r="A190" s="1"/>
      <c r="B190" s="1"/>
      <c r="C190" s="1"/>
      <c r="F190" s="12"/>
      <c r="G190" s="12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s="3" customFormat="1">
      <c r="A191" s="1"/>
      <c r="B191" s="1"/>
      <c r="C191" s="1"/>
      <c r="F191" s="12"/>
      <c r="G191" s="12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s="3" customFormat="1">
      <c r="A192" s="1"/>
      <c r="B192" s="1"/>
      <c r="C192" s="1"/>
      <c r="F192" s="12"/>
      <c r="G192" s="12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s="3" customFormat="1">
      <c r="A193" s="1"/>
      <c r="B193" s="1"/>
      <c r="C193" s="1"/>
      <c r="F193" s="12"/>
      <c r="G193" s="12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s="3" customFormat="1">
      <c r="A194" s="1"/>
      <c r="B194" s="1"/>
      <c r="C194" s="1"/>
      <c r="F194" s="12"/>
      <c r="G194" s="12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s="3" customFormat="1">
      <c r="A195" s="1"/>
      <c r="B195" s="1"/>
      <c r="C195" s="1"/>
      <c r="F195" s="12"/>
      <c r="G195" s="12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s="3" customFormat="1">
      <c r="A196" s="1"/>
      <c r="B196" s="1"/>
      <c r="C196" s="1"/>
      <c r="F196" s="12"/>
      <c r="G196" s="12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s="3" customFormat="1">
      <c r="A197" s="1"/>
      <c r="B197" s="1"/>
      <c r="C197" s="1"/>
      <c r="F197" s="12"/>
      <c r="G197" s="12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s="3" customFormat="1">
      <c r="A198" s="1"/>
      <c r="B198" s="1"/>
      <c r="C198" s="1"/>
      <c r="F198" s="12"/>
      <c r="G198" s="12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s="3" customFormat="1">
      <c r="A199" s="1"/>
      <c r="B199" s="1"/>
      <c r="C199" s="1"/>
      <c r="F199" s="12"/>
      <c r="G199" s="12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s="3" customFormat="1">
      <c r="A200" s="1"/>
      <c r="B200" s="1"/>
      <c r="C200" s="1"/>
      <c r="F200" s="12"/>
      <c r="G200" s="12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s="3" customFormat="1">
      <c r="A201" s="1"/>
      <c r="B201" s="1"/>
      <c r="C201" s="1"/>
      <c r="F201" s="12"/>
      <c r="G201" s="12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s="3" customFormat="1">
      <c r="A202" s="1"/>
      <c r="B202" s="1"/>
      <c r="C202" s="1"/>
      <c r="F202" s="12"/>
      <c r="G202" s="12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s="3" customFormat="1">
      <c r="A203" s="1"/>
      <c r="B203" s="1"/>
      <c r="C203" s="1"/>
      <c r="F203" s="12"/>
      <c r="G203" s="12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s="3" customFormat="1">
      <c r="A204" s="1"/>
      <c r="B204" s="1"/>
      <c r="C204" s="1"/>
      <c r="F204" s="12"/>
      <c r="G204" s="12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s="3" customFormat="1">
      <c r="A205" s="1"/>
      <c r="B205" s="1"/>
      <c r="C205" s="1"/>
      <c r="F205" s="12"/>
      <c r="G205" s="12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s="3" customFormat="1">
      <c r="A206" s="1"/>
      <c r="B206" s="1"/>
      <c r="C206" s="1"/>
      <c r="F206" s="12"/>
      <c r="G206" s="12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s="3" customFormat="1">
      <c r="A207" s="1"/>
      <c r="B207" s="1"/>
      <c r="C207" s="1"/>
      <c r="F207" s="12"/>
      <c r="G207" s="12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s="3" customFormat="1">
      <c r="A208" s="1"/>
      <c r="B208" s="1"/>
      <c r="C208" s="1"/>
      <c r="F208" s="12"/>
      <c r="G208" s="12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s="3" customFormat="1">
      <c r="A209" s="1"/>
      <c r="B209" s="1"/>
      <c r="C209" s="1"/>
      <c r="F209" s="12"/>
      <c r="G209" s="12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s="3" customFormat="1">
      <c r="A210" s="1"/>
      <c r="B210" s="1"/>
      <c r="C210" s="1"/>
      <c r="F210" s="12"/>
      <c r="G210" s="12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s="3" customFormat="1">
      <c r="A211" s="1"/>
      <c r="B211" s="1"/>
      <c r="C211" s="1"/>
      <c r="F211" s="12"/>
      <c r="G211" s="12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s="3" customFormat="1">
      <c r="A212" s="1"/>
      <c r="B212" s="1"/>
      <c r="C212" s="1"/>
      <c r="F212" s="12"/>
      <c r="G212" s="12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s="3" customFormat="1">
      <c r="A213" s="1"/>
      <c r="B213" s="1"/>
      <c r="C213" s="1"/>
      <c r="F213" s="12"/>
      <c r="G213" s="12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s="3" customFormat="1">
      <c r="A214" s="1"/>
      <c r="B214" s="1"/>
      <c r="C214" s="1"/>
      <c r="F214" s="12"/>
      <c r="G214" s="12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s="3" customFormat="1">
      <c r="A215" s="1"/>
      <c r="B215" s="1"/>
      <c r="C215" s="1"/>
      <c r="F215" s="12"/>
      <c r="G215" s="12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s="3" customFormat="1">
      <c r="A216" s="1"/>
      <c r="B216" s="1"/>
      <c r="C216" s="1"/>
      <c r="F216" s="12"/>
      <c r="G216" s="12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s="3" customFormat="1">
      <c r="A217" s="1"/>
      <c r="B217" s="1"/>
      <c r="C217" s="1"/>
      <c r="F217" s="12"/>
      <c r="G217" s="12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s="3" customFormat="1">
      <c r="A218" s="1"/>
      <c r="B218" s="1"/>
      <c r="C218" s="1"/>
      <c r="F218" s="12"/>
      <c r="G218" s="12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s="3" customFormat="1">
      <c r="A219" s="1"/>
      <c r="B219" s="1"/>
      <c r="C219" s="1"/>
      <c r="F219" s="12"/>
      <c r="G219" s="12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s="3" customFormat="1">
      <c r="A220" s="1"/>
      <c r="B220" s="1"/>
      <c r="C220" s="1"/>
      <c r="F220" s="12"/>
      <c r="G220" s="12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s="3" customFormat="1">
      <c r="A221" s="1"/>
      <c r="B221" s="1"/>
      <c r="C221" s="1"/>
      <c r="F221" s="10"/>
      <c r="G221" s="10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s="3" customFormat="1">
      <c r="A222" s="1"/>
      <c r="B222" s="1"/>
      <c r="C222" s="1"/>
      <c r="F222" s="10"/>
      <c r="G222" s="10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s="3" customFormat="1">
      <c r="A223" s="1"/>
      <c r="B223" s="1"/>
      <c r="C223" s="1"/>
      <c r="F223" s="10"/>
      <c r="G223" s="10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s="3" customFormat="1">
      <c r="A224" s="1"/>
      <c r="B224" s="1"/>
      <c r="C224" s="1"/>
      <c r="F224" s="10"/>
      <c r="G224" s="10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s="3" customFormat="1">
      <c r="A225" s="1"/>
      <c r="B225" s="1"/>
      <c r="C225" s="1"/>
      <c r="F225" s="10"/>
      <c r="G225" s="10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s="3" customFormat="1">
      <c r="A226" s="1"/>
      <c r="B226" s="1"/>
      <c r="C226" s="1"/>
      <c r="F226" s="10"/>
      <c r="G226" s="10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</sheetData>
  <mergeCells count="17">
    <mergeCell ref="U6:U7"/>
    <mergeCell ref="V4:V5"/>
    <mergeCell ref="G4:I4"/>
    <mergeCell ref="L4:M4"/>
    <mergeCell ref="N4:S4"/>
    <mergeCell ref="T4:T5"/>
    <mergeCell ref="U4:U5"/>
    <mergeCell ref="J4:K4"/>
    <mergeCell ref="T6:T7"/>
    <mergeCell ref="W4:W5"/>
    <mergeCell ref="A1:W1"/>
    <mergeCell ref="P2:W2"/>
    <mergeCell ref="P3:W3"/>
    <mergeCell ref="A4:C4"/>
    <mergeCell ref="D4:D5"/>
    <mergeCell ref="E4:E5"/>
    <mergeCell ref="F4:F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229"/>
  <sheetViews>
    <sheetView view="pageBreakPreview" zoomScale="85" zoomScaleNormal="85" zoomScaleSheetLayoutView="85" workbookViewId="0">
      <selection activeCell="L6" sqref="L6:L9"/>
    </sheetView>
  </sheetViews>
  <sheetFormatPr defaultRowHeight="13.5"/>
  <cols>
    <col min="1" max="3" width="7.44140625" style="1" customWidth="1"/>
    <col min="4" max="4" width="7.44140625" style="3" customWidth="1"/>
    <col min="5" max="5" width="8.88671875" style="3" customWidth="1"/>
    <col min="6" max="6" width="11.21875" style="3" customWidth="1"/>
    <col min="7" max="8" width="7.88671875" style="3" customWidth="1"/>
    <col min="9" max="9" width="11.21875" style="3" bestFit="1" customWidth="1"/>
    <col min="10" max="10" width="7.88671875" style="3" customWidth="1"/>
    <col min="11" max="13" width="7.88671875" style="1" customWidth="1"/>
    <col min="14" max="19" width="7.88671875" style="1" hidden="1" customWidth="1"/>
    <col min="20" max="20" width="17.77734375" style="1" hidden="1" customWidth="1"/>
    <col min="21" max="21" width="10" style="1" hidden="1" customWidth="1"/>
    <col min="22" max="23" width="0" style="1" hidden="1" customWidth="1"/>
    <col min="24" max="16384" width="8.88671875" style="1"/>
  </cols>
  <sheetData>
    <row r="1" spans="1:23" s="15" customFormat="1" ht="30" customHeight="1">
      <c r="A1" s="401" t="s">
        <v>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</row>
    <row r="2" spans="1:23" s="18" customFormat="1" ht="24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2" t="str">
        <f>전주!P2</f>
        <v>Ο 조사일시 : 2024. 1. 30. ~ 2. 5.</v>
      </c>
      <c r="Q2" s="402"/>
      <c r="R2" s="402"/>
      <c r="S2" s="402"/>
      <c r="T2" s="402"/>
      <c r="U2" s="402"/>
      <c r="V2" s="402"/>
      <c r="W2" s="402"/>
    </row>
    <row r="3" spans="1:23" s="18" customFormat="1" ht="24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02" t="s">
        <v>78</v>
      </c>
      <c r="Q3" s="402"/>
      <c r="R3" s="402"/>
      <c r="S3" s="402"/>
      <c r="T3" s="402"/>
      <c r="U3" s="402"/>
      <c r="V3" s="402"/>
      <c r="W3" s="402"/>
    </row>
    <row r="4" spans="1:23" s="19" customFormat="1" ht="24" customHeight="1">
      <c r="A4" s="403" t="s">
        <v>6</v>
      </c>
      <c r="B4" s="404"/>
      <c r="C4" s="404"/>
      <c r="D4" s="404" t="s">
        <v>7</v>
      </c>
      <c r="E4" s="404" t="s">
        <v>8</v>
      </c>
      <c r="F4" s="406" t="s">
        <v>30</v>
      </c>
      <c r="G4" s="404" t="s">
        <v>31</v>
      </c>
      <c r="H4" s="404"/>
      <c r="I4" s="404"/>
      <c r="J4" s="404" t="s">
        <v>32</v>
      </c>
      <c r="K4" s="404"/>
      <c r="L4" s="404" t="s">
        <v>33</v>
      </c>
      <c r="M4" s="404"/>
      <c r="N4" s="406" t="s">
        <v>34</v>
      </c>
      <c r="O4" s="406"/>
      <c r="P4" s="406"/>
      <c r="Q4" s="406"/>
      <c r="R4" s="406"/>
      <c r="S4" s="406"/>
      <c r="T4" s="404" t="s">
        <v>35</v>
      </c>
      <c r="U4" s="406" t="s">
        <v>36</v>
      </c>
      <c r="V4" s="409" t="s">
        <v>37</v>
      </c>
      <c r="W4" s="399" t="s">
        <v>17</v>
      </c>
    </row>
    <row r="5" spans="1:23" s="19" customFormat="1" ht="35.1" customHeight="1">
      <c r="A5" s="32" t="s">
        <v>2</v>
      </c>
      <c r="B5" s="28" t="s">
        <v>3</v>
      </c>
      <c r="C5" s="28" t="s">
        <v>4</v>
      </c>
      <c r="D5" s="405"/>
      <c r="E5" s="405"/>
      <c r="F5" s="405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05"/>
      <c r="U5" s="405"/>
      <c r="V5" s="410"/>
      <c r="W5" s="400"/>
    </row>
    <row r="6" spans="1:23" s="22" customFormat="1" ht="24" customHeight="1">
      <c r="A6" s="211" t="s">
        <v>1</v>
      </c>
      <c r="B6" s="232" t="s">
        <v>77</v>
      </c>
      <c r="C6" s="232"/>
      <c r="D6" s="323" t="s">
        <v>82</v>
      </c>
      <c r="E6" s="233" t="s">
        <v>0</v>
      </c>
      <c r="F6" s="234">
        <v>47518</v>
      </c>
      <c r="G6" s="234">
        <v>479</v>
      </c>
      <c r="H6" s="235" t="s">
        <v>66</v>
      </c>
      <c r="I6" s="196" t="s">
        <v>83</v>
      </c>
      <c r="J6" s="234">
        <v>479</v>
      </c>
      <c r="K6" s="123">
        <v>2024</v>
      </c>
      <c r="L6" s="124">
        <v>0</v>
      </c>
      <c r="M6" s="125"/>
      <c r="N6" s="125"/>
      <c r="O6" s="124"/>
      <c r="P6" s="124"/>
      <c r="Q6" s="126"/>
      <c r="R6" s="126"/>
      <c r="S6" s="126"/>
      <c r="T6" s="224"/>
      <c r="U6" s="224"/>
      <c r="V6" s="31"/>
      <c r="W6" s="33"/>
    </row>
    <row r="7" spans="1:23" s="22" customFormat="1" ht="24" customHeight="1">
      <c r="A7" s="314" t="s">
        <v>85</v>
      </c>
      <c r="B7" s="315" t="s">
        <v>86</v>
      </c>
      <c r="C7" s="315"/>
      <c r="D7" s="324" t="s">
        <v>87</v>
      </c>
      <c r="E7" s="324" t="s">
        <v>88</v>
      </c>
      <c r="F7" s="316">
        <v>34034</v>
      </c>
      <c r="G7" s="316">
        <v>266</v>
      </c>
      <c r="H7" s="235" t="s">
        <v>66</v>
      </c>
      <c r="I7" s="196" t="s">
        <v>83</v>
      </c>
      <c r="J7" s="316">
        <v>266</v>
      </c>
      <c r="K7" s="123">
        <v>2024</v>
      </c>
      <c r="L7" s="124">
        <v>0</v>
      </c>
      <c r="M7" s="319"/>
      <c r="N7" s="319"/>
      <c r="O7" s="318"/>
      <c r="P7" s="318"/>
      <c r="Q7" s="320"/>
      <c r="R7" s="320"/>
      <c r="S7" s="320"/>
      <c r="T7" s="312"/>
      <c r="U7" s="312"/>
      <c r="V7" s="321"/>
      <c r="W7" s="322"/>
    </row>
    <row r="8" spans="1:23" s="22" customFormat="1" ht="24" customHeight="1">
      <c r="A8" s="314" t="s">
        <v>85</v>
      </c>
      <c r="B8" s="315" t="s">
        <v>89</v>
      </c>
      <c r="C8" s="315" t="s">
        <v>90</v>
      </c>
      <c r="D8" s="324" t="s">
        <v>91</v>
      </c>
      <c r="E8" s="324" t="s">
        <v>92</v>
      </c>
      <c r="F8" s="316">
        <v>4761</v>
      </c>
      <c r="G8" s="316">
        <v>42</v>
      </c>
      <c r="H8" s="317" t="s">
        <v>84</v>
      </c>
      <c r="I8" s="196" t="s">
        <v>83</v>
      </c>
      <c r="J8" s="316">
        <v>42</v>
      </c>
      <c r="K8" s="123">
        <v>2024</v>
      </c>
      <c r="L8" s="124">
        <v>0</v>
      </c>
      <c r="M8" s="319"/>
      <c r="N8" s="319"/>
      <c r="O8" s="318"/>
      <c r="P8" s="318"/>
      <c r="Q8" s="320"/>
      <c r="R8" s="320"/>
      <c r="S8" s="320"/>
      <c r="T8" s="312"/>
      <c r="U8" s="312"/>
      <c r="V8" s="321"/>
      <c r="W8" s="322"/>
    </row>
    <row r="9" spans="1:23" s="22" customFormat="1" ht="24" customHeight="1">
      <c r="A9" s="314" t="s">
        <v>85</v>
      </c>
      <c r="B9" s="315" t="s">
        <v>89</v>
      </c>
      <c r="C9" s="315" t="s">
        <v>90</v>
      </c>
      <c r="D9" s="324" t="s">
        <v>93</v>
      </c>
      <c r="E9" s="324" t="s">
        <v>88</v>
      </c>
      <c r="F9" s="316">
        <v>124907</v>
      </c>
      <c r="G9" s="316">
        <v>1497</v>
      </c>
      <c r="H9" s="317" t="s">
        <v>84</v>
      </c>
      <c r="I9" s="196" t="s">
        <v>83</v>
      </c>
      <c r="J9" s="316">
        <v>1497</v>
      </c>
      <c r="K9" s="123">
        <v>2024</v>
      </c>
      <c r="L9" s="124">
        <v>0</v>
      </c>
      <c r="M9" s="319"/>
      <c r="N9" s="319"/>
      <c r="O9" s="318"/>
      <c r="P9" s="318"/>
      <c r="Q9" s="320"/>
      <c r="R9" s="320"/>
      <c r="S9" s="320"/>
      <c r="T9" s="312"/>
      <c r="U9" s="312"/>
      <c r="V9" s="321"/>
      <c r="W9" s="322"/>
    </row>
    <row r="10" spans="1:23" s="207" customFormat="1" ht="24" customHeight="1" thickBot="1">
      <c r="A10" s="197" t="s">
        <v>38</v>
      </c>
      <c r="B10" s="198"/>
      <c r="C10" s="198"/>
      <c r="D10" s="199" t="str">
        <f>COUNTA(D6:D9)&amp;"필지"</f>
        <v>4필지</v>
      </c>
      <c r="E10" s="199"/>
      <c r="F10" s="200">
        <f>SUM(F6:F9)</f>
        <v>211220</v>
      </c>
      <c r="G10" s="200">
        <f>SUM(G6:G9)</f>
        <v>2284</v>
      </c>
      <c r="H10" s="199"/>
      <c r="I10" s="199"/>
      <c r="J10" s="200">
        <f>SUM(J6:J9)</f>
        <v>2284</v>
      </c>
      <c r="K10" s="201"/>
      <c r="L10" s="202"/>
      <c r="M10" s="202"/>
      <c r="N10" s="202"/>
      <c r="O10" s="202"/>
      <c r="P10" s="202"/>
      <c r="Q10" s="203"/>
      <c r="R10" s="203"/>
      <c r="S10" s="203"/>
      <c r="T10" s="204"/>
      <c r="U10" s="204"/>
      <c r="V10" s="205"/>
      <c r="W10" s="206"/>
    </row>
    <row r="11" spans="1:23">
      <c r="F11" s="12"/>
      <c r="G11" s="12"/>
    </row>
    <row r="12" spans="1:23">
      <c r="F12" s="12"/>
      <c r="G12" s="12"/>
    </row>
    <row r="13" spans="1:23">
      <c r="F13" s="12"/>
      <c r="G13" s="12"/>
    </row>
    <row r="14" spans="1:23">
      <c r="F14" s="12"/>
      <c r="G14" s="12"/>
    </row>
    <row r="15" spans="1:23">
      <c r="F15" s="12"/>
      <c r="G15" s="12"/>
    </row>
    <row r="16" spans="1:23">
      <c r="F16" s="12"/>
      <c r="G16" s="12"/>
    </row>
    <row r="17" spans="6:7">
      <c r="F17" s="12"/>
      <c r="G17" s="12"/>
    </row>
    <row r="18" spans="6:7">
      <c r="F18" s="12"/>
      <c r="G18" s="12"/>
    </row>
    <row r="19" spans="6:7">
      <c r="F19" s="12"/>
      <c r="G19" s="12"/>
    </row>
    <row r="20" spans="6:7">
      <c r="F20" s="12"/>
      <c r="G20" s="12"/>
    </row>
    <row r="21" spans="6:7">
      <c r="F21" s="12"/>
      <c r="G21" s="12"/>
    </row>
    <row r="22" spans="6:7">
      <c r="F22" s="12"/>
      <c r="G22" s="12"/>
    </row>
    <row r="23" spans="6:7">
      <c r="F23" s="12"/>
      <c r="G23" s="12"/>
    </row>
    <row r="24" spans="6:7">
      <c r="F24" s="12"/>
      <c r="G24" s="12"/>
    </row>
    <row r="25" spans="6:7">
      <c r="F25" s="12"/>
      <c r="G25" s="12"/>
    </row>
    <row r="26" spans="6:7">
      <c r="F26" s="12"/>
      <c r="G26" s="12"/>
    </row>
    <row r="27" spans="6:7">
      <c r="F27" s="12"/>
      <c r="G27" s="12"/>
    </row>
    <row r="28" spans="6:7">
      <c r="F28" s="12"/>
      <c r="G28" s="12"/>
    </row>
    <row r="29" spans="6:7">
      <c r="F29" s="12"/>
      <c r="G29" s="12"/>
    </row>
    <row r="30" spans="6:7">
      <c r="F30" s="12"/>
      <c r="G30" s="12"/>
    </row>
    <row r="31" spans="6:7">
      <c r="F31" s="12"/>
      <c r="G31" s="12"/>
    </row>
    <row r="32" spans="6:7">
      <c r="F32" s="12"/>
      <c r="G32" s="12"/>
    </row>
    <row r="33" spans="6:7">
      <c r="F33" s="12"/>
      <c r="G33" s="12"/>
    </row>
    <row r="34" spans="6:7">
      <c r="F34" s="12"/>
      <c r="G34" s="12"/>
    </row>
    <row r="35" spans="6:7">
      <c r="F35" s="12"/>
      <c r="G35" s="12"/>
    </row>
    <row r="36" spans="6:7">
      <c r="F36" s="12"/>
      <c r="G36" s="12"/>
    </row>
    <row r="37" spans="6:7">
      <c r="F37" s="12"/>
      <c r="G37" s="12"/>
    </row>
    <row r="38" spans="6:7">
      <c r="F38" s="12"/>
      <c r="G38" s="12"/>
    </row>
    <row r="39" spans="6:7">
      <c r="F39" s="12"/>
      <c r="G39" s="12"/>
    </row>
    <row r="40" spans="6:7">
      <c r="F40" s="12"/>
      <c r="G40" s="12"/>
    </row>
    <row r="41" spans="6:7">
      <c r="F41" s="12"/>
      <c r="G41" s="12"/>
    </row>
    <row r="42" spans="6:7">
      <c r="F42" s="12"/>
      <c r="G42" s="12"/>
    </row>
    <row r="43" spans="6:7">
      <c r="F43" s="12"/>
      <c r="G43" s="12"/>
    </row>
    <row r="44" spans="6:7">
      <c r="F44" s="12"/>
      <c r="G44" s="12"/>
    </row>
    <row r="45" spans="6:7">
      <c r="F45" s="12"/>
      <c r="G45" s="12"/>
    </row>
    <row r="46" spans="6:7">
      <c r="F46" s="12"/>
      <c r="G46" s="12"/>
    </row>
    <row r="47" spans="6:7">
      <c r="F47" s="12"/>
      <c r="G47" s="12"/>
    </row>
    <row r="48" spans="6:7">
      <c r="F48" s="12"/>
      <c r="G48" s="12"/>
    </row>
    <row r="49" spans="6:7">
      <c r="F49" s="12"/>
      <c r="G49" s="12"/>
    </row>
    <row r="50" spans="6:7">
      <c r="F50" s="12"/>
      <c r="G50" s="12"/>
    </row>
    <row r="51" spans="6:7">
      <c r="F51" s="12"/>
      <c r="G51" s="12"/>
    </row>
    <row r="52" spans="6:7">
      <c r="F52" s="12"/>
      <c r="G52" s="12"/>
    </row>
    <row r="53" spans="6:7">
      <c r="F53" s="12"/>
      <c r="G53" s="12"/>
    </row>
    <row r="54" spans="6:7">
      <c r="F54" s="12"/>
      <c r="G54" s="12"/>
    </row>
    <row r="55" spans="6:7">
      <c r="F55" s="12"/>
      <c r="G55" s="12"/>
    </row>
    <row r="56" spans="6:7">
      <c r="F56" s="12"/>
      <c r="G56" s="12"/>
    </row>
    <row r="57" spans="6:7">
      <c r="F57" s="12"/>
      <c r="G57" s="12"/>
    </row>
    <row r="58" spans="6:7">
      <c r="F58" s="12"/>
      <c r="G58" s="12"/>
    </row>
    <row r="59" spans="6:7">
      <c r="F59" s="12"/>
      <c r="G59" s="12"/>
    </row>
    <row r="60" spans="6:7">
      <c r="F60" s="12"/>
      <c r="G60" s="12"/>
    </row>
    <row r="61" spans="6:7">
      <c r="F61" s="12"/>
      <c r="G61" s="12"/>
    </row>
    <row r="62" spans="6:7">
      <c r="F62" s="12"/>
      <c r="G62" s="12"/>
    </row>
    <row r="63" spans="6:7">
      <c r="F63" s="12"/>
      <c r="G63" s="12"/>
    </row>
    <row r="64" spans="6:7">
      <c r="F64" s="12"/>
      <c r="G64" s="12"/>
    </row>
    <row r="65" spans="6:7">
      <c r="F65" s="12"/>
      <c r="G65" s="12"/>
    </row>
    <row r="66" spans="6:7">
      <c r="F66" s="12"/>
      <c r="G66" s="12"/>
    </row>
    <row r="67" spans="6:7">
      <c r="F67" s="12"/>
      <c r="G67" s="12"/>
    </row>
    <row r="68" spans="6:7">
      <c r="F68" s="12"/>
      <c r="G68" s="12"/>
    </row>
    <row r="69" spans="6:7">
      <c r="F69" s="12"/>
      <c r="G69" s="12"/>
    </row>
    <row r="70" spans="6:7">
      <c r="F70" s="12"/>
      <c r="G70" s="12"/>
    </row>
    <row r="71" spans="6:7">
      <c r="F71" s="12"/>
      <c r="G71" s="12"/>
    </row>
    <row r="72" spans="6:7">
      <c r="F72" s="12"/>
      <c r="G72" s="12"/>
    </row>
    <row r="73" spans="6:7">
      <c r="F73" s="12"/>
      <c r="G73" s="12"/>
    </row>
    <row r="74" spans="6:7">
      <c r="F74" s="12"/>
      <c r="G74" s="12"/>
    </row>
    <row r="75" spans="6:7">
      <c r="F75" s="12"/>
      <c r="G75" s="12"/>
    </row>
    <row r="76" spans="6:7">
      <c r="F76" s="12"/>
      <c r="G76" s="12"/>
    </row>
    <row r="77" spans="6:7">
      <c r="F77" s="12"/>
      <c r="G77" s="12"/>
    </row>
    <row r="78" spans="6:7">
      <c r="F78" s="12"/>
      <c r="G78" s="12"/>
    </row>
    <row r="79" spans="6:7">
      <c r="F79" s="12"/>
      <c r="G79" s="12"/>
    </row>
    <row r="80" spans="6:7">
      <c r="F80" s="12"/>
      <c r="G80" s="12"/>
    </row>
    <row r="81" spans="6:7">
      <c r="F81" s="12"/>
      <c r="G81" s="12"/>
    </row>
    <row r="82" spans="6:7">
      <c r="F82" s="12"/>
      <c r="G82" s="12"/>
    </row>
    <row r="83" spans="6:7">
      <c r="F83" s="12"/>
      <c r="G83" s="12"/>
    </row>
    <row r="84" spans="6:7">
      <c r="F84" s="12"/>
      <c r="G84" s="12"/>
    </row>
    <row r="85" spans="6:7">
      <c r="F85" s="12"/>
      <c r="G85" s="12"/>
    </row>
    <row r="86" spans="6:7">
      <c r="F86" s="12"/>
      <c r="G86" s="12"/>
    </row>
    <row r="87" spans="6:7">
      <c r="F87" s="12"/>
      <c r="G87" s="12"/>
    </row>
    <row r="88" spans="6:7">
      <c r="F88" s="12"/>
      <c r="G88" s="12"/>
    </row>
    <row r="89" spans="6:7">
      <c r="F89" s="12"/>
      <c r="G89" s="12"/>
    </row>
    <row r="90" spans="6:7">
      <c r="F90" s="12"/>
      <c r="G90" s="12"/>
    </row>
    <row r="91" spans="6:7">
      <c r="F91" s="12"/>
      <c r="G91" s="12"/>
    </row>
    <row r="92" spans="6:7">
      <c r="F92" s="12"/>
      <c r="G92" s="12"/>
    </row>
    <row r="93" spans="6:7">
      <c r="F93" s="12"/>
      <c r="G93" s="12"/>
    </row>
    <row r="94" spans="6:7">
      <c r="F94" s="12"/>
      <c r="G94" s="12"/>
    </row>
    <row r="95" spans="6:7">
      <c r="F95" s="12"/>
      <c r="G95" s="12"/>
    </row>
    <row r="96" spans="6:7">
      <c r="F96" s="12"/>
      <c r="G96" s="12"/>
    </row>
    <row r="97" spans="6:7">
      <c r="F97" s="12"/>
      <c r="G97" s="12"/>
    </row>
    <row r="98" spans="6:7">
      <c r="F98" s="12"/>
      <c r="G98" s="12"/>
    </row>
    <row r="99" spans="6:7">
      <c r="F99" s="12"/>
      <c r="G99" s="12"/>
    </row>
    <row r="100" spans="6:7">
      <c r="F100" s="12"/>
      <c r="G100" s="12"/>
    </row>
    <row r="101" spans="6:7">
      <c r="F101" s="12"/>
      <c r="G101" s="12"/>
    </row>
    <row r="102" spans="6:7">
      <c r="F102" s="12"/>
      <c r="G102" s="12"/>
    </row>
    <row r="103" spans="6:7">
      <c r="F103" s="12"/>
      <c r="G103" s="12"/>
    </row>
    <row r="104" spans="6:7">
      <c r="F104" s="12"/>
      <c r="G104" s="12"/>
    </row>
    <row r="105" spans="6:7">
      <c r="F105" s="12"/>
      <c r="G105" s="12"/>
    </row>
    <row r="106" spans="6:7">
      <c r="F106" s="12"/>
      <c r="G106" s="12"/>
    </row>
    <row r="107" spans="6:7">
      <c r="F107" s="12"/>
      <c r="G107" s="12"/>
    </row>
    <row r="108" spans="6:7">
      <c r="F108" s="12"/>
      <c r="G108" s="12"/>
    </row>
    <row r="109" spans="6:7">
      <c r="F109" s="12"/>
      <c r="G109" s="12"/>
    </row>
    <row r="110" spans="6:7">
      <c r="F110" s="12"/>
      <c r="G110" s="12"/>
    </row>
    <row r="111" spans="6:7">
      <c r="F111" s="12"/>
      <c r="G111" s="12"/>
    </row>
    <row r="112" spans="6:7">
      <c r="F112" s="12"/>
      <c r="G112" s="12"/>
    </row>
    <row r="113" spans="6:7">
      <c r="F113" s="12"/>
      <c r="G113" s="12"/>
    </row>
    <row r="114" spans="6:7">
      <c r="F114" s="12"/>
      <c r="G114" s="12"/>
    </row>
    <row r="115" spans="6:7">
      <c r="F115" s="12"/>
      <c r="G115" s="12"/>
    </row>
    <row r="116" spans="6:7">
      <c r="F116" s="12"/>
      <c r="G116" s="12"/>
    </row>
    <row r="117" spans="6:7">
      <c r="F117" s="12"/>
      <c r="G117" s="12"/>
    </row>
    <row r="118" spans="6:7">
      <c r="F118" s="12"/>
      <c r="G118" s="12"/>
    </row>
    <row r="119" spans="6:7">
      <c r="F119" s="12"/>
      <c r="G119" s="12"/>
    </row>
    <row r="120" spans="6:7">
      <c r="F120" s="12"/>
      <c r="G120" s="12"/>
    </row>
    <row r="121" spans="6:7">
      <c r="F121" s="12"/>
      <c r="G121" s="12"/>
    </row>
    <row r="122" spans="6:7">
      <c r="F122" s="12"/>
      <c r="G122" s="12"/>
    </row>
    <row r="123" spans="6:7">
      <c r="F123" s="12"/>
      <c r="G123" s="12"/>
    </row>
    <row r="124" spans="6:7">
      <c r="F124" s="12"/>
      <c r="G124" s="12"/>
    </row>
    <row r="125" spans="6:7">
      <c r="F125" s="12"/>
      <c r="G125" s="12"/>
    </row>
    <row r="126" spans="6:7">
      <c r="F126" s="12"/>
      <c r="G126" s="12"/>
    </row>
    <row r="127" spans="6:7">
      <c r="F127" s="12"/>
      <c r="G127" s="12"/>
    </row>
    <row r="128" spans="6:7">
      <c r="F128" s="12"/>
      <c r="G128" s="12"/>
    </row>
    <row r="129" spans="6:7">
      <c r="F129" s="12"/>
      <c r="G129" s="12"/>
    </row>
    <row r="130" spans="6:7">
      <c r="F130" s="12"/>
      <c r="G130" s="12"/>
    </row>
    <row r="131" spans="6:7">
      <c r="F131" s="12"/>
      <c r="G131" s="12"/>
    </row>
    <row r="132" spans="6:7">
      <c r="F132" s="12"/>
      <c r="G132" s="12"/>
    </row>
    <row r="133" spans="6:7">
      <c r="F133" s="12"/>
      <c r="G133" s="12"/>
    </row>
    <row r="134" spans="6:7">
      <c r="F134" s="12"/>
      <c r="G134" s="12"/>
    </row>
    <row r="135" spans="6:7">
      <c r="F135" s="12"/>
      <c r="G135" s="12"/>
    </row>
    <row r="136" spans="6:7">
      <c r="F136" s="12"/>
      <c r="G136" s="12"/>
    </row>
    <row r="137" spans="6:7">
      <c r="F137" s="12"/>
      <c r="G137" s="12"/>
    </row>
    <row r="138" spans="6:7">
      <c r="F138" s="12"/>
      <c r="G138" s="12"/>
    </row>
    <row r="139" spans="6:7">
      <c r="F139" s="12"/>
      <c r="G139" s="12"/>
    </row>
    <row r="140" spans="6:7">
      <c r="F140" s="12"/>
      <c r="G140" s="12"/>
    </row>
    <row r="141" spans="6:7">
      <c r="F141" s="12"/>
      <c r="G141" s="12"/>
    </row>
    <row r="142" spans="6:7">
      <c r="F142" s="12"/>
      <c r="G142" s="12"/>
    </row>
    <row r="143" spans="6:7">
      <c r="F143" s="12"/>
      <c r="G143" s="12"/>
    </row>
    <row r="144" spans="6:7">
      <c r="F144" s="12"/>
      <c r="G144" s="12"/>
    </row>
    <row r="145" spans="6:7">
      <c r="F145" s="12"/>
      <c r="G145" s="12"/>
    </row>
    <row r="146" spans="6:7">
      <c r="F146" s="12"/>
      <c r="G146" s="12"/>
    </row>
    <row r="147" spans="6:7">
      <c r="F147" s="12"/>
      <c r="G147" s="12"/>
    </row>
    <row r="148" spans="6:7">
      <c r="F148" s="12"/>
      <c r="G148" s="12"/>
    </row>
    <row r="149" spans="6:7">
      <c r="F149" s="12"/>
      <c r="G149" s="12"/>
    </row>
    <row r="150" spans="6:7">
      <c r="F150" s="12"/>
      <c r="G150" s="12"/>
    </row>
    <row r="151" spans="6:7">
      <c r="F151" s="12"/>
      <c r="G151" s="12"/>
    </row>
    <row r="152" spans="6:7">
      <c r="F152" s="12"/>
      <c r="G152" s="12"/>
    </row>
    <row r="153" spans="6:7">
      <c r="F153" s="12"/>
      <c r="G153" s="12"/>
    </row>
    <row r="154" spans="6:7">
      <c r="F154" s="12"/>
      <c r="G154" s="12"/>
    </row>
    <row r="155" spans="6:7">
      <c r="F155" s="12"/>
      <c r="G155" s="12"/>
    </row>
    <row r="156" spans="6:7">
      <c r="F156" s="12"/>
      <c r="G156" s="12"/>
    </row>
    <row r="157" spans="6:7">
      <c r="F157" s="12"/>
      <c r="G157" s="12"/>
    </row>
    <row r="158" spans="6:7">
      <c r="F158" s="12"/>
      <c r="G158" s="12"/>
    </row>
    <row r="159" spans="6:7">
      <c r="F159" s="12"/>
      <c r="G159" s="12"/>
    </row>
    <row r="160" spans="6:7">
      <c r="F160" s="12"/>
      <c r="G160" s="12"/>
    </row>
    <row r="161" spans="6:7">
      <c r="F161" s="12"/>
      <c r="G161" s="12"/>
    </row>
    <row r="162" spans="6:7">
      <c r="F162" s="12"/>
      <c r="G162" s="12"/>
    </row>
    <row r="163" spans="6:7">
      <c r="F163" s="12"/>
      <c r="G163" s="12"/>
    </row>
    <row r="164" spans="6:7">
      <c r="F164" s="12"/>
      <c r="G164" s="12"/>
    </row>
    <row r="165" spans="6:7">
      <c r="F165" s="12"/>
      <c r="G165" s="12"/>
    </row>
    <row r="166" spans="6:7">
      <c r="F166" s="12"/>
      <c r="G166" s="12"/>
    </row>
    <row r="167" spans="6:7">
      <c r="F167" s="12"/>
      <c r="G167" s="12"/>
    </row>
    <row r="168" spans="6:7">
      <c r="F168" s="12"/>
      <c r="G168" s="12"/>
    </row>
    <row r="169" spans="6:7">
      <c r="F169" s="12"/>
      <c r="G169" s="12"/>
    </row>
    <row r="170" spans="6:7">
      <c r="F170" s="12"/>
      <c r="G170" s="12"/>
    </row>
    <row r="171" spans="6:7">
      <c r="F171" s="12"/>
      <c r="G171" s="12"/>
    </row>
    <row r="172" spans="6:7">
      <c r="F172" s="12"/>
      <c r="G172" s="12"/>
    </row>
    <row r="173" spans="6:7">
      <c r="F173" s="12"/>
      <c r="G173" s="12"/>
    </row>
    <row r="174" spans="6:7">
      <c r="F174" s="12"/>
      <c r="G174" s="12"/>
    </row>
    <row r="175" spans="6:7">
      <c r="F175" s="12"/>
      <c r="G175" s="12"/>
    </row>
    <row r="176" spans="6:7">
      <c r="F176" s="12"/>
      <c r="G176" s="12"/>
    </row>
    <row r="177" spans="6:7">
      <c r="F177" s="12"/>
      <c r="G177" s="12"/>
    </row>
    <row r="178" spans="6:7">
      <c r="F178" s="12"/>
      <c r="G178" s="12"/>
    </row>
    <row r="179" spans="6:7">
      <c r="F179" s="12"/>
      <c r="G179" s="12"/>
    </row>
    <row r="180" spans="6:7">
      <c r="F180" s="12"/>
      <c r="G180" s="12"/>
    </row>
    <row r="181" spans="6:7">
      <c r="F181" s="12"/>
      <c r="G181" s="12"/>
    </row>
    <row r="182" spans="6:7">
      <c r="F182" s="12"/>
      <c r="G182" s="12"/>
    </row>
    <row r="183" spans="6:7">
      <c r="F183" s="12"/>
      <c r="G183" s="12"/>
    </row>
    <row r="184" spans="6:7">
      <c r="F184" s="12"/>
      <c r="G184" s="12"/>
    </row>
    <row r="185" spans="6:7">
      <c r="F185" s="12"/>
      <c r="G185" s="12"/>
    </row>
    <row r="186" spans="6:7">
      <c r="F186" s="12"/>
      <c r="G186" s="12"/>
    </row>
    <row r="187" spans="6:7">
      <c r="F187" s="12"/>
      <c r="G187" s="12"/>
    </row>
    <row r="188" spans="6:7">
      <c r="F188" s="12"/>
      <c r="G188" s="12"/>
    </row>
    <row r="189" spans="6:7">
      <c r="F189" s="12"/>
      <c r="G189" s="12"/>
    </row>
    <row r="190" spans="6:7">
      <c r="F190" s="12"/>
      <c r="G190" s="12"/>
    </row>
    <row r="191" spans="6:7">
      <c r="F191" s="12"/>
      <c r="G191" s="12"/>
    </row>
    <row r="192" spans="6:7">
      <c r="F192" s="12"/>
      <c r="G192" s="12"/>
    </row>
    <row r="193" spans="6:7">
      <c r="F193" s="12"/>
      <c r="G193" s="12"/>
    </row>
    <row r="194" spans="6:7">
      <c r="F194" s="12"/>
      <c r="G194" s="12"/>
    </row>
    <row r="195" spans="6:7">
      <c r="F195" s="12"/>
      <c r="G195" s="12"/>
    </row>
    <row r="196" spans="6:7">
      <c r="F196" s="12"/>
      <c r="G196" s="12"/>
    </row>
    <row r="197" spans="6:7">
      <c r="F197" s="12"/>
      <c r="G197" s="12"/>
    </row>
    <row r="198" spans="6:7">
      <c r="F198" s="12"/>
      <c r="G198" s="12"/>
    </row>
    <row r="199" spans="6:7">
      <c r="F199" s="12"/>
      <c r="G199" s="12"/>
    </row>
    <row r="200" spans="6:7">
      <c r="F200" s="12"/>
      <c r="G200" s="12"/>
    </row>
    <row r="201" spans="6:7">
      <c r="F201" s="12"/>
      <c r="G201" s="12"/>
    </row>
    <row r="202" spans="6:7">
      <c r="F202" s="12"/>
      <c r="G202" s="12"/>
    </row>
    <row r="203" spans="6:7">
      <c r="F203" s="12"/>
      <c r="G203" s="12"/>
    </row>
    <row r="204" spans="6:7">
      <c r="F204" s="12"/>
      <c r="G204" s="12"/>
    </row>
    <row r="205" spans="6:7">
      <c r="F205" s="12"/>
      <c r="G205" s="12"/>
    </row>
    <row r="206" spans="6:7">
      <c r="F206" s="12"/>
      <c r="G206" s="12"/>
    </row>
    <row r="207" spans="6:7">
      <c r="F207" s="12"/>
      <c r="G207" s="12"/>
    </row>
    <row r="208" spans="6:7">
      <c r="F208" s="12"/>
      <c r="G208" s="12"/>
    </row>
    <row r="209" spans="6:7">
      <c r="F209" s="12"/>
      <c r="G209" s="12"/>
    </row>
    <row r="210" spans="6:7">
      <c r="F210" s="12"/>
      <c r="G210" s="12"/>
    </row>
    <row r="211" spans="6:7">
      <c r="F211" s="12"/>
      <c r="G211" s="12"/>
    </row>
    <row r="212" spans="6:7">
      <c r="F212" s="12"/>
      <c r="G212" s="12"/>
    </row>
    <row r="213" spans="6:7">
      <c r="F213" s="12"/>
      <c r="G213" s="12"/>
    </row>
    <row r="214" spans="6:7">
      <c r="F214" s="12"/>
      <c r="G214" s="12"/>
    </row>
    <row r="215" spans="6:7">
      <c r="F215" s="12"/>
      <c r="G215" s="12"/>
    </row>
    <row r="216" spans="6:7">
      <c r="F216" s="12"/>
      <c r="G216" s="12"/>
    </row>
    <row r="217" spans="6:7">
      <c r="F217" s="12"/>
      <c r="G217" s="12"/>
    </row>
    <row r="218" spans="6:7">
      <c r="F218" s="12"/>
      <c r="G218" s="12"/>
    </row>
    <row r="219" spans="6:7">
      <c r="F219" s="12"/>
      <c r="G219" s="12"/>
    </row>
    <row r="220" spans="6:7">
      <c r="F220" s="12"/>
      <c r="G220" s="12"/>
    </row>
    <row r="221" spans="6:7">
      <c r="F221" s="12"/>
      <c r="G221" s="12"/>
    </row>
    <row r="222" spans="6:7">
      <c r="F222" s="12"/>
      <c r="G222" s="12"/>
    </row>
    <row r="223" spans="6:7">
      <c r="F223" s="12"/>
      <c r="G223" s="12"/>
    </row>
    <row r="224" spans="6:7">
      <c r="F224" s="10"/>
      <c r="G224" s="10"/>
    </row>
    <row r="225" spans="6:7">
      <c r="F225" s="10"/>
      <c r="G225" s="10"/>
    </row>
    <row r="226" spans="6:7">
      <c r="F226" s="10"/>
      <c r="G226" s="10"/>
    </row>
    <row r="227" spans="6:7">
      <c r="F227" s="10"/>
      <c r="G227" s="10"/>
    </row>
    <row r="228" spans="6:7">
      <c r="F228" s="10"/>
      <c r="G228" s="10"/>
    </row>
    <row r="229" spans="6:7">
      <c r="F229" s="10"/>
      <c r="G229" s="10"/>
    </row>
  </sheetData>
  <mergeCells count="15">
    <mergeCell ref="A1:W1"/>
    <mergeCell ref="P2:W2"/>
    <mergeCell ref="P3:W3"/>
    <mergeCell ref="A4:C4"/>
    <mergeCell ref="D4:D5"/>
    <mergeCell ref="N4:S4"/>
    <mergeCell ref="T4:T5"/>
    <mergeCell ref="U4:U5"/>
    <mergeCell ref="V4:V5"/>
    <mergeCell ref="W4:W5"/>
    <mergeCell ref="E4:E5"/>
    <mergeCell ref="F4:F5"/>
    <mergeCell ref="G4:I4"/>
    <mergeCell ref="J4:K4"/>
    <mergeCell ref="L4:M4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288"/>
  <sheetViews>
    <sheetView view="pageBreakPreview" zoomScale="85" zoomScaleNormal="85" zoomScaleSheetLayoutView="85" workbookViewId="0">
      <selection activeCell="M2" sqref="M1:W1048576"/>
    </sheetView>
  </sheetViews>
  <sheetFormatPr defaultRowHeight="13.5"/>
  <cols>
    <col min="1" max="3" width="7.44140625" style="1" customWidth="1"/>
    <col min="4" max="4" width="7.44140625" style="6" customWidth="1"/>
    <col min="5" max="5" width="8.88671875" style="1" customWidth="1"/>
    <col min="6" max="6" width="11.21875" style="1" customWidth="1"/>
    <col min="7" max="7" width="9.77734375" style="1" bestFit="1" customWidth="1"/>
    <col min="8" max="8" width="8.21875" style="1" customWidth="1"/>
    <col min="9" max="9" width="10.44140625" style="1" bestFit="1" customWidth="1"/>
    <col min="10" max="12" width="7.77734375" style="1" customWidth="1"/>
    <col min="13" max="19" width="7.77734375" style="1" hidden="1" customWidth="1"/>
    <col min="20" max="20" width="17.88671875" style="1" hidden="1" customWidth="1"/>
    <col min="21" max="21" width="10.33203125" style="1" hidden="1" customWidth="1"/>
    <col min="22" max="23" width="0" style="1" hidden="1" customWidth="1"/>
    <col min="24" max="16384" width="8.88671875" style="1"/>
  </cols>
  <sheetData>
    <row r="1" spans="1:23" s="15" customFormat="1" ht="36" customHeight="1">
      <c r="A1" s="401" t="s">
        <v>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</row>
    <row r="2" spans="1:23" s="18" customFormat="1" ht="29.25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2" t="str">
        <f>전주!P2</f>
        <v>Ο 조사일시 : 2024. 1. 30. ~ 2. 5.</v>
      </c>
      <c r="Q2" s="402"/>
      <c r="R2" s="402"/>
      <c r="S2" s="402"/>
      <c r="T2" s="402"/>
      <c r="U2" s="402"/>
      <c r="V2" s="402"/>
      <c r="W2" s="402"/>
    </row>
    <row r="3" spans="1:23" s="18" customFormat="1" ht="29.25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02" t="s">
        <v>78</v>
      </c>
      <c r="Q3" s="402"/>
      <c r="R3" s="402"/>
      <c r="S3" s="402"/>
      <c r="T3" s="402"/>
      <c r="U3" s="402"/>
      <c r="V3" s="402"/>
      <c r="W3" s="402"/>
    </row>
    <row r="4" spans="1:23" s="19" customFormat="1" ht="33.75" customHeight="1">
      <c r="A4" s="403" t="s">
        <v>6</v>
      </c>
      <c r="B4" s="404"/>
      <c r="C4" s="404"/>
      <c r="D4" s="404" t="s">
        <v>7</v>
      </c>
      <c r="E4" s="404" t="s">
        <v>8</v>
      </c>
      <c r="F4" s="406" t="s">
        <v>30</v>
      </c>
      <c r="G4" s="404" t="s">
        <v>31</v>
      </c>
      <c r="H4" s="404"/>
      <c r="I4" s="404"/>
      <c r="J4" s="404" t="s">
        <v>32</v>
      </c>
      <c r="K4" s="404"/>
      <c r="L4" s="404" t="s">
        <v>33</v>
      </c>
      <c r="M4" s="404"/>
      <c r="N4" s="406" t="s">
        <v>34</v>
      </c>
      <c r="O4" s="406"/>
      <c r="P4" s="406"/>
      <c r="Q4" s="406"/>
      <c r="R4" s="406"/>
      <c r="S4" s="406"/>
      <c r="T4" s="404" t="s">
        <v>35</v>
      </c>
      <c r="U4" s="406" t="s">
        <v>36</v>
      </c>
      <c r="V4" s="409" t="s">
        <v>37</v>
      </c>
      <c r="W4" s="399" t="s">
        <v>17</v>
      </c>
    </row>
    <row r="5" spans="1:23" s="19" customFormat="1" ht="39.75" customHeight="1">
      <c r="A5" s="32" t="s">
        <v>2</v>
      </c>
      <c r="B5" s="28" t="s">
        <v>3</v>
      </c>
      <c r="C5" s="28" t="s">
        <v>4</v>
      </c>
      <c r="D5" s="405"/>
      <c r="E5" s="405"/>
      <c r="F5" s="405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05"/>
      <c r="U5" s="405"/>
      <c r="V5" s="410"/>
      <c r="W5" s="400"/>
    </row>
    <row r="6" spans="1:23" s="20" customFormat="1" ht="30" customHeight="1">
      <c r="A6" s="236"/>
      <c r="B6" s="237"/>
      <c r="C6" s="237"/>
      <c r="D6" s="238"/>
      <c r="E6" s="239"/>
      <c r="F6" s="240"/>
      <c r="G6" s="240"/>
      <c r="H6" s="232"/>
      <c r="I6" s="196"/>
      <c r="J6" s="240"/>
      <c r="K6" s="110"/>
      <c r="L6" s="128"/>
      <c r="M6" s="128"/>
      <c r="N6" s="128"/>
      <c r="O6" s="128"/>
      <c r="P6" s="128"/>
      <c r="Q6" s="128"/>
      <c r="R6" s="128"/>
      <c r="S6" s="128"/>
      <c r="T6" s="311"/>
      <c r="U6" s="311"/>
      <c r="V6" s="128"/>
      <c r="W6" s="129"/>
    </row>
    <row r="7" spans="1:23" ht="24.95" customHeight="1" thickBot="1">
      <c r="A7" s="34" t="s">
        <v>38</v>
      </c>
      <c r="B7" s="35"/>
      <c r="C7" s="35"/>
      <c r="D7" s="36" t="str">
        <f>COUNTA(D6:D6)&amp;"필지"</f>
        <v>0필지</v>
      </c>
      <c r="E7" s="36"/>
      <c r="F7" s="37">
        <f>SUM(F6:F6)</f>
        <v>0</v>
      </c>
      <c r="G7" s="37">
        <f>SUM(G6:G6)</f>
        <v>0</v>
      </c>
      <c r="H7" s="36"/>
      <c r="I7" s="36"/>
      <c r="J7" s="37">
        <f>SUM(J6:J6)</f>
        <v>0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6"/>
    </row>
    <row r="8" spans="1:23">
      <c r="F8" s="7"/>
      <c r="G8" s="7"/>
    </row>
    <row r="9" spans="1:23">
      <c r="F9" s="7"/>
      <c r="G9" s="7"/>
    </row>
    <row r="10" spans="1:23">
      <c r="F10" s="7"/>
      <c r="G10" s="7"/>
    </row>
    <row r="11" spans="1:23">
      <c r="F11" s="7"/>
      <c r="G11" s="7"/>
    </row>
    <row r="12" spans="1:23">
      <c r="F12" s="7"/>
      <c r="G12" s="7"/>
    </row>
    <row r="13" spans="1:23">
      <c r="F13" s="7"/>
      <c r="G13" s="7"/>
    </row>
    <row r="14" spans="1:23">
      <c r="F14" s="7"/>
      <c r="G14" s="7"/>
    </row>
    <row r="15" spans="1:23">
      <c r="F15" s="7"/>
      <c r="G15" s="7"/>
    </row>
    <row r="16" spans="1:23">
      <c r="F16" s="7"/>
      <c r="G16" s="7"/>
    </row>
    <row r="17" spans="4:7">
      <c r="F17" s="7"/>
      <c r="G17" s="7"/>
    </row>
    <row r="18" spans="4:7">
      <c r="F18" s="7"/>
      <c r="G18" s="7"/>
    </row>
    <row r="19" spans="4:7">
      <c r="F19" s="7"/>
      <c r="G19" s="7"/>
    </row>
    <row r="20" spans="4:7">
      <c r="F20" s="7"/>
      <c r="G20" s="7"/>
    </row>
    <row r="21" spans="4:7">
      <c r="F21" s="7"/>
      <c r="G21" s="7"/>
    </row>
    <row r="22" spans="4:7">
      <c r="F22" s="7"/>
      <c r="G22" s="7"/>
    </row>
    <row r="23" spans="4:7">
      <c r="D23" s="1"/>
      <c r="F23" s="7"/>
      <c r="G23" s="7"/>
    </row>
    <row r="24" spans="4:7">
      <c r="D24" s="1"/>
      <c r="F24" s="7"/>
      <c r="G24" s="7"/>
    </row>
    <row r="25" spans="4:7">
      <c r="D25" s="1"/>
      <c r="F25" s="7"/>
      <c r="G25" s="7"/>
    </row>
    <row r="26" spans="4:7">
      <c r="D26" s="1"/>
      <c r="F26" s="7"/>
      <c r="G26" s="7"/>
    </row>
    <row r="27" spans="4:7">
      <c r="D27" s="1"/>
      <c r="F27" s="7"/>
      <c r="G27" s="7"/>
    </row>
    <row r="28" spans="4:7">
      <c r="D28" s="1"/>
      <c r="F28" s="7"/>
      <c r="G28" s="7"/>
    </row>
    <row r="29" spans="4:7">
      <c r="D29" s="1"/>
      <c r="F29" s="7"/>
      <c r="G29" s="7"/>
    </row>
    <row r="30" spans="4:7">
      <c r="D30" s="1"/>
      <c r="F30" s="7"/>
      <c r="G30" s="7"/>
    </row>
    <row r="31" spans="4:7">
      <c r="D31" s="1"/>
      <c r="F31" s="7"/>
      <c r="G31" s="7"/>
    </row>
    <row r="32" spans="4:7">
      <c r="D32" s="1"/>
      <c r="F32" s="7"/>
      <c r="G32" s="7"/>
    </row>
    <row r="33" spans="4:7">
      <c r="D33" s="1"/>
      <c r="F33" s="7"/>
      <c r="G33" s="7"/>
    </row>
    <row r="34" spans="4:7">
      <c r="D34" s="1"/>
      <c r="F34" s="7"/>
      <c r="G34" s="7"/>
    </row>
    <row r="35" spans="4:7">
      <c r="D35" s="1"/>
      <c r="F35" s="7"/>
      <c r="G35" s="7"/>
    </row>
    <row r="36" spans="4:7">
      <c r="D36" s="1"/>
      <c r="F36" s="7"/>
      <c r="G36" s="7"/>
    </row>
    <row r="37" spans="4:7">
      <c r="D37" s="1"/>
      <c r="F37" s="7"/>
      <c r="G37" s="7"/>
    </row>
    <row r="38" spans="4:7">
      <c r="D38" s="1"/>
      <c r="F38" s="7"/>
      <c r="G38" s="7"/>
    </row>
    <row r="39" spans="4:7">
      <c r="D39" s="1"/>
      <c r="F39" s="7"/>
      <c r="G39" s="7"/>
    </row>
    <row r="40" spans="4:7">
      <c r="D40" s="1"/>
      <c r="F40" s="7"/>
      <c r="G40" s="7"/>
    </row>
    <row r="41" spans="4:7">
      <c r="D41" s="1"/>
      <c r="F41" s="7"/>
      <c r="G41" s="7"/>
    </row>
    <row r="42" spans="4:7">
      <c r="D42" s="1"/>
      <c r="F42" s="7"/>
      <c r="G42" s="7"/>
    </row>
    <row r="43" spans="4:7">
      <c r="D43" s="1"/>
      <c r="F43" s="7"/>
      <c r="G43" s="7"/>
    </row>
    <row r="44" spans="4:7">
      <c r="D44" s="1"/>
      <c r="F44" s="7"/>
      <c r="G44" s="7"/>
    </row>
    <row r="45" spans="4:7">
      <c r="D45" s="1"/>
      <c r="F45" s="7"/>
      <c r="G45" s="7"/>
    </row>
    <row r="46" spans="4:7">
      <c r="D46" s="1"/>
      <c r="F46" s="7"/>
      <c r="G46" s="7"/>
    </row>
    <row r="47" spans="4:7">
      <c r="D47" s="1"/>
      <c r="F47" s="7"/>
      <c r="G47" s="7"/>
    </row>
    <row r="48" spans="4:7">
      <c r="D48" s="1"/>
      <c r="F48" s="7"/>
      <c r="G48" s="7"/>
    </row>
    <row r="49" spans="4:7">
      <c r="D49" s="1"/>
      <c r="F49" s="7"/>
      <c r="G49" s="7"/>
    </row>
    <row r="50" spans="4:7">
      <c r="D50" s="1"/>
      <c r="F50" s="7"/>
      <c r="G50" s="7"/>
    </row>
    <row r="51" spans="4:7">
      <c r="D51" s="1"/>
      <c r="F51" s="7"/>
      <c r="G51" s="7"/>
    </row>
    <row r="52" spans="4:7">
      <c r="D52" s="1"/>
      <c r="F52" s="7"/>
      <c r="G52" s="7"/>
    </row>
    <row r="53" spans="4:7">
      <c r="D53" s="1"/>
      <c r="F53" s="7"/>
      <c r="G53" s="7"/>
    </row>
    <row r="54" spans="4:7">
      <c r="D54" s="1"/>
      <c r="F54" s="7"/>
      <c r="G54" s="7"/>
    </row>
    <row r="55" spans="4:7">
      <c r="D55" s="1"/>
      <c r="F55" s="7"/>
      <c r="G55" s="7"/>
    </row>
    <row r="56" spans="4:7">
      <c r="D56" s="1"/>
      <c r="F56" s="7"/>
      <c r="G56" s="7"/>
    </row>
    <row r="57" spans="4:7">
      <c r="D57" s="1"/>
      <c r="F57" s="7"/>
      <c r="G57" s="7"/>
    </row>
    <row r="58" spans="4:7">
      <c r="D58" s="1"/>
      <c r="F58" s="7"/>
      <c r="G58" s="7"/>
    </row>
    <row r="59" spans="4:7">
      <c r="D59" s="1"/>
      <c r="F59" s="7"/>
      <c r="G59" s="7"/>
    </row>
    <row r="60" spans="4:7">
      <c r="D60" s="1"/>
      <c r="F60" s="7"/>
      <c r="G60" s="7"/>
    </row>
    <row r="61" spans="4:7">
      <c r="D61" s="1"/>
      <c r="F61" s="7"/>
      <c r="G61" s="7"/>
    </row>
    <row r="62" spans="4:7">
      <c r="D62" s="1"/>
      <c r="F62" s="7"/>
      <c r="G62" s="7"/>
    </row>
    <row r="63" spans="4:7">
      <c r="D63" s="1"/>
      <c r="F63" s="7"/>
      <c r="G63" s="7"/>
    </row>
    <row r="64" spans="4:7">
      <c r="D64" s="1"/>
      <c r="F64" s="7"/>
      <c r="G64" s="7"/>
    </row>
    <row r="65" spans="4:7">
      <c r="D65" s="1"/>
      <c r="F65" s="7"/>
      <c r="G65" s="7"/>
    </row>
    <row r="66" spans="4:7">
      <c r="D66" s="1"/>
      <c r="F66" s="7"/>
      <c r="G66" s="7"/>
    </row>
    <row r="67" spans="4:7">
      <c r="D67" s="1"/>
      <c r="F67" s="7"/>
      <c r="G67" s="7"/>
    </row>
    <row r="68" spans="4:7">
      <c r="D68" s="1"/>
      <c r="F68" s="7"/>
      <c r="G68" s="7"/>
    </row>
    <row r="69" spans="4:7">
      <c r="D69" s="1"/>
      <c r="F69" s="7"/>
      <c r="G69" s="7"/>
    </row>
    <row r="70" spans="4:7">
      <c r="D70" s="1"/>
      <c r="F70" s="7"/>
      <c r="G70" s="7"/>
    </row>
    <row r="71" spans="4:7">
      <c r="D71" s="1"/>
      <c r="F71" s="7"/>
      <c r="G71" s="7"/>
    </row>
    <row r="72" spans="4:7">
      <c r="D72" s="1"/>
      <c r="F72" s="7"/>
      <c r="G72" s="7"/>
    </row>
    <row r="73" spans="4:7">
      <c r="D73" s="1"/>
      <c r="F73" s="7"/>
      <c r="G73" s="7"/>
    </row>
    <row r="74" spans="4:7">
      <c r="D74" s="1"/>
      <c r="F74" s="7"/>
      <c r="G74" s="7"/>
    </row>
    <row r="75" spans="4:7">
      <c r="D75" s="1"/>
      <c r="F75" s="7"/>
      <c r="G75" s="7"/>
    </row>
    <row r="76" spans="4:7">
      <c r="D76" s="1"/>
      <c r="F76" s="7"/>
      <c r="G76" s="7"/>
    </row>
    <row r="77" spans="4:7">
      <c r="D77" s="1"/>
      <c r="F77" s="7"/>
      <c r="G77" s="7"/>
    </row>
    <row r="78" spans="4:7">
      <c r="D78" s="1"/>
      <c r="F78" s="7"/>
      <c r="G78" s="7"/>
    </row>
    <row r="79" spans="4:7">
      <c r="D79" s="1"/>
      <c r="F79" s="7"/>
      <c r="G79" s="7"/>
    </row>
    <row r="80" spans="4:7">
      <c r="D80" s="1"/>
      <c r="F80" s="7"/>
      <c r="G80" s="7"/>
    </row>
    <row r="81" spans="4:7">
      <c r="D81" s="1"/>
      <c r="F81" s="7"/>
      <c r="G81" s="7"/>
    </row>
    <row r="82" spans="4:7">
      <c r="D82" s="1"/>
      <c r="F82" s="7"/>
      <c r="G82" s="7"/>
    </row>
    <row r="83" spans="4:7">
      <c r="D83" s="1"/>
      <c r="F83" s="7"/>
      <c r="G83" s="7"/>
    </row>
    <row r="84" spans="4:7">
      <c r="D84" s="1"/>
      <c r="F84" s="7"/>
      <c r="G84" s="7"/>
    </row>
    <row r="85" spans="4:7">
      <c r="D85" s="1"/>
      <c r="F85" s="7"/>
      <c r="G85" s="7"/>
    </row>
    <row r="86" spans="4:7">
      <c r="D86" s="1"/>
      <c r="F86" s="7"/>
      <c r="G86" s="7"/>
    </row>
    <row r="87" spans="4:7">
      <c r="D87" s="1"/>
      <c r="F87" s="7"/>
      <c r="G87" s="7"/>
    </row>
    <row r="88" spans="4:7">
      <c r="D88" s="1"/>
      <c r="F88" s="7"/>
      <c r="G88" s="7"/>
    </row>
    <row r="89" spans="4:7">
      <c r="D89" s="1"/>
      <c r="F89" s="7"/>
      <c r="G89" s="7"/>
    </row>
    <row r="90" spans="4:7">
      <c r="D90" s="1"/>
      <c r="F90" s="7"/>
      <c r="G90" s="7"/>
    </row>
    <row r="91" spans="4:7">
      <c r="D91" s="1"/>
      <c r="F91" s="7"/>
      <c r="G91" s="7"/>
    </row>
    <row r="92" spans="4:7">
      <c r="D92" s="1"/>
      <c r="F92" s="7"/>
      <c r="G92" s="7"/>
    </row>
    <row r="93" spans="4:7">
      <c r="D93" s="1"/>
      <c r="F93" s="7"/>
      <c r="G93" s="7"/>
    </row>
    <row r="94" spans="4:7">
      <c r="D94" s="1"/>
      <c r="F94" s="7"/>
      <c r="G94" s="7"/>
    </row>
    <row r="95" spans="4:7">
      <c r="D95" s="1"/>
      <c r="F95" s="7"/>
      <c r="G95" s="7"/>
    </row>
    <row r="96" spans="4:7">
      <c r="D96" s="1"/>
      <c r="F96" s="7"/>
      <c r="G96" s="7"/>
    </row>
    <row r="97" spans="4:7">
      <c r="D97" s="1"/>
      <c r="F97" s="7"/>
      <c r="G97" s="7"/>
    </row>
    <row r="98" spans="4:7">
      <c r="D98" s="1"/>
      <c r="F98" s="7"/>
      <c r="G98" s="7"/>
    </row>
    <row r="99" spans="4:7">
      <c r="D99" s="1"/>
      <c r="F99" s="7"/>
      <c r="G99" s="7"/>
    </row>
    <row r="100" spans="4:7">
      <c r="D100" s="1"/>
      <c r="F100" s="7"/>
      <c r="G100" s="7"/>
    </row>
    <row r="101" spans="4:7">
      <c r="D101" s="1"/>
      <c r="F101" s="7"/>
      <c r="G101" s="7"/>
    </row>
    <row r="102" spans="4:7">
      <c r="D102" s="1"/>
      <c r="F102" s="7"/>
      <c r="G102" s="7"/>
    </row>
    <row r="103" spans="4:7">
      <c r="D103" s="1"/>
      <c r="F103" s="7"/>
      <c r="G103" s="7"/>
    </row>
    <row r="104" spans="4:7">
      <c r="D104" s="1"/>
      <c r="F104" s="7"/>
      <c r="G104" s="7"/>
    </row>
    <row r="105" spans="4:7">
      <c r="D105" s="1"/>
      <c r="F105" s="7"/>
      <c r="G105" s="7"/>
    </row>
    <row r="106" spans="4:7">
      <c r="D106" s="1"/>
      <c r="F106" s="7"/>
      <c r="G106" s="7"/>
    </row>
    <row r="107" spans="4:7">
      <c r="D107" s="1"/>
      <c r="F107" s="7"/>
      <c r="G107" s="7"/>
    </row>
    <row r="108" spans="4:7">
      <c r="D108" s="1"/>
      <c r="F108" s="7"/>
      <c r="G108" s="7"/>
    </row>
    <row r="109" spans="4:7">
      <c r="D109" s="1"/>
      <c r="F109" s="7"/>
      <c r="G109" s="7"/>
    </row>
    <row r="110" spans="4:7">
      <c r="D110" s="1"/>
      <c r="F110" s="7"/>
      <c r="G110" s="7"/>
    </row>
    <row r="111" spans="4:7">
      <c r="D111" s="1"/>
      <c r="F111" s="7"/>
      <c r="G111" s="7"/>
    </row>
    <row r="112" spans="4:7">
      <c r="D112" s="1"/>
      <c r="F112" s="7"/>
      <c r="G112" s="7"/>
    </row>
    <row r="113" spans="4:7">
      <c r="D113" s="1"/>
      <c r="F113" s="7"/>
      <c r="G113" s="7"/>
    </row>
    <row r="114" spans="4:7">
      <c r="D114" s="1"/>
      <c r="F114" s="7"/>
      <c r="G114" s="7"/>
    </row>
    <row r="115" spans="4:7">
      <c r="D115" s="1"/>
      <c r="F115" s="7"/>
      <c r="G115" s="7"/>
    </row>
    <row r="116" spans="4:7">
      <c r="D116" s="1"/>
      <c r="F116" s="7"/>
      <c r="G116" s="7"/>
    </row>
    <row r="117" spans="4:7">
      <c r="D117" s="1"/>
      <c r="F117" s="7"/>
      <c r="G117" s="7"/>
    </row>
    <row r="118" spans="4:7">
      <c r="D118" s="1"/>
      <c r="F118" s="7"/>
      <c r="G118" s="7"/>
    </row>
    <row r="119" spans="4:7">
      <c r="D119" s="1"/>
      <c r="F119" s="7"/>
      <c r="G119" s="7"/>
    </row>
    <row r="120" spans="4:7">
      <c r="D120" s="1"/>
      <c r="F120" s="7"/>
      <c r="G120" s="7"/>
    </row>
    <row r="121" spans="4:7">
      <c r="D121" s="1"/>
      <c r="F121" s="7"/>
      <c r="G121" s="7"/>
    </row>
    <row r="122" spans="4:7">
      <c r="D122" s="1"/>
      <c r="F122" s="7"/>
      <c r="G122" s="7"/>
    </row>
    <row r="123" spans="4:7">
      <c r="D123" s="1"/>
      <c r="F123" s="7"/>
      <c r="G123" s="7"/>
    </row>
    <row r="124" spans="4:7">
      <c r="D124" s="1"/>
      <c r="F124" s="7"/>
      <c r="G124" s="7"/>
    </row>
    <row r="125" spans="4:7">
      <c r="D125" s="1"/>
      <c r="F125" s="7"/>
      <c r="G125" s="7"/>
    </row>
    <row r="126" spans="4:7">
      <c r="D126" s="1"/>
      <c r="F126" s="7"/>
      <c r="G126" s="7"/>
    </row>
    <row r="127" spans="4:7">
      <c r="D127" s="1"/>
      <c r="F127" s="7"/>
      <c r="G127" s="7"/>
    </row>
    <row r="128" spans="4:7">
      <c r="D128" s="1"/>
      <c r="F128" s="7"/>
      <c r="G128" s="7"/>
    </row>
    <row r="129" spans="4:7">
      <c r="D129" s="1"/>
      <c r="F129" s="7"/>
      <c r="G129" s="7"/>
    </row>
    <row r="130" spans="4:7">
      <c r="D130" s="1"/>
      <c r="F130" s="7"/>
      <c r="G130" s="7"/>
    </row>
    <row r="131" spans="4:7">
      <c r="D131" s="1"/>
      <c r="F131" s="7"/>
      <c r="G131" s="7"/>
    </row>
    <row r="132" spans="4:7">
      <c r="D132" s="1"/>
      <c r="F132" s="7"/>
      <c r="G132" s="7"/>
    </row>
    <row r="133" spans="4:7">
      <c r="D133" s="1"/>
      <c r="F133" s="7"/>
      <c r="G133" s="7"/>
    </row>
    <row r="134" spans="4:7">
      <c r="D134" s="1"/>
      <c r="F134" s="7"/>
      <c r="G134" s="7"/>
    </row>
    <row r="135" spans="4:7">
      <c r="D135" s="1"/>
      <c r="F135" s="7"/>
      <c r="G135" s="7"/>
    </row>
    <row r="136" spans="4:7">
      <c r="D136" s="1"/>
      <c r="F136" s="7"/>
      <c r="G136" s="7"/>
    </row>
    <row r="137" spans="4:7">
      <c r="D137" s="1"/>
      <c r="F137" s="7"/>
      <c r="G137" s="7"/>
    </row>
    <row r="138" spans="4:7">
      <c r="D138" s="1"/>
      <c r="F138" s="7"/>
      <c r="G138" s="7"/>
    </row>
    <row r="139" spans="4:7">
      <c r="D139" s="1"/>
      <c r="F139" s="7"/>
      <c r="G139" s="7"/>
    </row>
    <row r="140" spans="4:7">
      <c r="D140" s="1"/>
      <c r="F140" s="7"/>
      <c r="G140" s="7"/>
    </row>
    <row r="141" spans="4:7">
      <c r="D141" s="1"/>
      <c r="F141" s="7"/>
      <c r="G141" s="7"/>
    </row>
    <row r="142" spans="4:7">
      <c r="D142" s="1"/>
      <c r="F142" s="7"/>
      <c r="G142" s="7"/>
    </row>
    <row r="143" spans="4:7">
      <c r="D143" s="1"/>
      <c r="F143" s="7"/>
      <c r="G143" s="7"/>
    </row>
    <row r="144" spans="4:7">
      <c r="D144" s="1"/>
      <c r="F144" s="7"/>
      <c r="G144" s="7"/>
    </row>
    <row r="145" spans="4:7">
      <c r="D145" s="1"/>
      <c r="F145" s="7"/>
      <c r="G145" s="7"/>
    </row>
    <row r="146" spans="4:7">
      <c r="D146" s="1"/>
      <c r="F146" s="7"/>
      <c r="G146" s="7"/>
    </row>
    <row r="147" spans="4:7">
      <c r="D147" s="1"/>
      <c r="F147" s="7"/>
      <c r="G147" s="7"/>
    </row>
    <row r="148" spans="4:7">
      <c r="D148" s="1"/>
      <c r="F148" s="7"/>
      <c r="G148" s="7"/>
    </row>
    <row r="149" spans="4:7">
      <c r="D149" s="1"/>
      <c r="F149" s="7"/>
      <c r="G149" s="7"/>
    </row>
    <row r="150" spans="4:7">
      <c r="D150" s="1"/>
      <c r="F150" s="7"/>
      <c r="G150" s="7"/>
    </row>
    <row r="151" spans="4:7">
      <c r="D151" s="1"/>
      <c r="F151" s="7"/>
      <c r="G151" s="7"/>
    </row>
    <row r="152" spans="4:7">
      <c r="D152" s="1"/>
      <c r="F152" s="7"/>
      <c r="G152" s="7"/>
    </row>
    <row r="153" spans="4:7">
      <c r="D153" s="1"/>
      <c r="F153" s="7"/>
      <c r="G153" s="7"/>
    </row>
    <row r="154" spans="4:7">
      <c r="D154" s="1"/>
      <c r="F154" s="7"/>
      <c r="G154" s="7"/>
    </row>
    <row r="155" spans="4:7">
      <c r="D155" s="1"/>
      <c r="F155" s="7"/>
      <c r="G155" s="7"/>
    </row>
    <row r="156" spans="4:7">
      <c r="D156" s="1"/>
      <c r="F156" s="7"/>
      <c r="G156" s="7"/>
    </row>
    <row r="157" spans="4:7">
      <c r="D157" s="1"/>
      <c r="F157" s="7"/>
      <c r="G157" s="7"/>
    </row>
    <row r="158" spans="4:7">
      <c r="D158" s="1"/>
      <c r="F158" s="7"/>
      <c r="G158" s="7"/>
    </row>
    <row r="159" spans="4:7">
      <c r="D159" s="1"/>
      <c r="F159" s="7"/>
      <c r="G159" s="7"/>
    </row>
    <row r="160" spans="4:7">
      <c r="D160" s="1"/>
      <c r="F160" s="7"/>
      <c r="G160" s="7"/>
    </row>
    <row r="161" spans="4:7">
      <c r="D161" s="1"/>
      <c r="F161" s="7"/>
      <c r="G161" s="7"/>
    </row>
    <row r="162" spans="4:7">
      <c r="D162" s="1"/>
      <c r="F162" s="7"/>
      <c r="G162" s="7"/>
    </row>
    <row r="163" spans="4:7">
      <c r="D163" s="1"/>
      <c r="F163" s="7"/>
      <c r="G163" s="7"/>
    </row>
    <row r="164" spans="4:7">
      <c r="D164" s="1"/>
      <c r="F164" s="7"/>
      <c r="G164" s="7"/>
    </row>
    <row r="165" spans="4:7">
      <c r="D165" s="1"/>
      <c r="F165" s="7"/>
      <c r="G165" s="7"/>
    </row>
    <row r="166" spans="4:7">
      <c r="D166" s="1"/>
      <c r="F166" s="7"/>
      <c r="G166" s="7"/>
    </row>
    <row r="167" spans="4:7">
      <c r="D167" s="1"/>
      <c r="F167" s="7"/>
      <c r="G167" s="7"/>
    </row>
    <row r="168" spans="4:7">
      <c r="D168" s="1"/>
      <c r="F168" s="7"/>
      <c r="G168" s="7"/>
    </row>
    <row r="169" spans="4:7">
      <c r="D169" s="1"/>
      <c r="F169" s="7"/>
      <c r="G169" s="7"/>
    </row>
    <row r="170" spans="4:7">
      <c r="D170" s="1"/>
      <c r="F170" s="7"/>
      <c r="G170" s="7"/>
    </row>
    <row r="171" spans="4:7">
      <c r="D171" s="1"/>
      <c r="F171" s="7"/>
      <c r="G171" s="7"/>
    </row>
    <row r="172" spans="4:7">
      <c r="D172" s="1"/>
      <c r="F172" s="7"/>
      <c r="G172" s="7"/>
    </row>
    <row r="173" spans="4:7">
      <c r="D173" s="1"/>
      <c r="F173" s="7"/>
      <c r="G173" s="7"/>
    </row>
    <row r="174" spans="4:7">
      <c r="D174" s="1"/>
      <c r="F174" s="7"/>
      <c r="G174" s="7"/>
    </row>
    <row r="175" spans="4:7">
      <c r="D175" s="1"/>
      <c r="F175" s="7"/>
      <c r="G175" s="7"/>
    </row>
    <row r="176" spans="4:7">
      <c r="D176" s="1"/>
      <c r="F176" s="7"/>
      <c r="G176" s="7"/>
    </row>
    <row r="177" spans="4:7">
      <c r="D177" s="1"/>
      <c r="F177" s="7"/>
      <c r="G177" s="7"/>
    </row>
    <row r="178" spans="4:7">
      <c r="D178" s="1"/>
      <c r="F178" s="7"/>
      <c r="G178" s="7"/>
    </row>
    <row r="179" spans="4:7">
      <c r="D179" s="1"/>
      <c r="F179" s="7"/>
      <c r="G179" s="7"/>
    </row>
    <row r="180" spans="4:7">
      <c r="D180" s="1"/>
      <c r="F180" s="7"/>
      <c r="G180" s="7"/>
    </row>
    <row r="181" spans="4:7">
      <c r="D181" s="1"/>
      <c r="F181" s="7"/>
      <c r="G181" s="7"/>
    </row>
    <row r="182" spans="4:7">
      <c r="D182" s="1"/>
      <c r="F182" s="7"/>
      <c r="G182" s="7"/>
    </row>
    <row r="183" spans="4:7">
      <c r="D183" s="1"/>
      <c r="F183" s="7"/>
      <c r="G183" s="7"/>
    </row>
    <row r="184" spans="4:7">
      <c r="D184" s="1"/>
      <c r="F184" s="7"/>
      <c r="G184" s="7"/>
    </row>
    <row r="185" spans="4:7">
      <c r="D185" s="1"/>
      <c r="F185" s="7"/>
      <c r="G185" s="7"/>
    </row>
    <row r="186" spans="4:7">
      <c r="D186" s="1"/>
      <c r="F186" s="7"/>
      <c r="G186" s="7"/>
    </row>
    <row r="187" spans="4:7">
      <c r="D187" s="1"/>
      <c r="F187" s="7"/>
      <c r="G187" s="7"/>
    </row>
    <row r="188" spans="4:7">
      <c r="D188" s="1"/>
      <c r="F188" s="7"/>
      <c r="G188" s="7"/>
    </row>
    <row r="189" spans="4:7">
      <c r="D189" s="1"/>
      <c r="F189" s="7"/>
      <c r="G189" s="7"/>
    </row>
    <row r="190" spans="4:7">
      <c r="D190" s="1"/>
      <c r="F190" s="7"/>
      <c r="G190" s="7"/>
    </row>
    <row r="191" spans="4:7">
      <c r="D191" s="1"/>
      <c r="F191" s="7"/>
      <c r="G191" s="7"/>
    </row>
    <row r="192" spans="4:7">
      <c r="D192" s="1"/>
      <c r="F192" s="7"/>
      <c r="G192" s="7"/>
    </row>
    <row r="193" spans="4:7">
      <c r="D193" s="1"/>
      <c r="F193" s="7"/>
      <c r="G193" s="7"/>
    </row>
    <row r="194" spans="4:7">
      <c r="D194" s="1"/>
      <c r="F194" s="7"/>
      <c r="G194" s="7"/>
    </row>
    <row r="195" spans="4:7">
      <c r="D195" s="1"/>
      <c r="F195" s="7"/>
      <c r="G195" s="7"/>
    </row>
    <row r="196" spans="4:7">
      <c r="D196" s="1"/>
      <c r="F196" s="7"/>
      <c r="G196" s="7"/>
    </row>
    <row r="197" spans="4:7">
      <c r="D197" s="1"/>
      <c r="F197" s="7"/>
      <c r="G197" s="7"/>
    </row>
    <row r="198" spans="4:7">
      <c r="D198" s="1"/>
      <c r="F198" s="7"/>
      <c r="G198" s="7"/>
    </row>
    <row r="199" spans="4:7">
      <c r="D199" s="1"/>
      <c r="F199" s="7"/>
      <c r="G199" s="7"/>
    </row>
    <row r="200" spans="4:7">
      <c r="D200" s="1"/>
      <c r="F200" s="7"/>
      <c r="G200" s="7"/>
    </row>
    <row r="201" spans="4:7">
      <c r="D201" s="1"/>
      <c r="F201" s="7"/>
      <c r="G201" s="7"/>
    </row>
    <row r="202" spans="4:7">
      <c r="D202" s="1"/>
      <c r="F202" s="7"/>
      <c r="G202" s="7"/>
    </row>
    <row r="203" spans="4:7">
      <c r="D203" s="1"/>
      <c r="F203" s="7"/>
      <c r="G203" s="7"/>
    </row>
    <row r="204" spans="4:7">
      <c r="D204" s="1"/>
      <c r="F204" s="7"/>
      <c r="G204" s="7"/>
    </row>
    <row r="205" spans="4:7">
      <c r="D205" s="1"/>
      <c r="F205" s="7"/>
      <c r="G205" s="7"/>
    </row>
    <row r="206" spans="4:7">
      <c r="D206" s="1"/>
      <c r="F206" s="7"/>
      <c r="G206" s="7"/>
    </row>
    <row r="207" spans="4:7">
      <c r="D207" s="1"/>
      <c r="F207" s="7"/>
      <c r="G207" s="7"/>
    </row>
    <row r="208" spans="4:7">
      <c r="D208" s="1"/>
      <c r="F208" s="7"/>
      <c r="G208" s="7"/>
    </row>
    <row r="209" spans="4:7">
      <c r="D209" s="1"/>
      <c r="F209" s="7"/>
      <c r="G209" s="7"/>
    </row>
    <row r="210" spans="4:7">
      <c r="D210" s="1"/>
      <c r="F210" s="7"/>
      <c r="G210" s="7"/>
    </row>
    <row r="211" spans="4:7">
      <c r="D211" s="1"/>
      <c r="F211" s="7"/>
      <c r="G211" s="7"/>
    </row>
    <row r="212" spans="4:7">
      <c r="D212" s="1"/>
      <c r="F212" s="7"/>
      <c r="G212" s="7"/>
    </row>
    <row r="213" spans="4:7">
      <c r="D213" s="1"/>
      <c r="F213" s="7"/>
      <c r="G213" s="7"/>
    </row>
    <row r="214" spans="4:7">
      <c r="D214" s="1"/>
      <c r="F214" s="7"/>
      <c r="G214" s="7"/>
    </row>
    <row r="215" spans="4:7">
      <c r="D215" s="1"/>
      <c r="F215" s="7"/>
      <c r="G215" s="7"/>
    </row>
    <row r="216" spans="4:7">
      <c r="D216" s="1"/>
      <c r="F216" s="7"/>
      <c r="G216" s="7"/>
    </row>
    <row r="217" spans="4:7">
      <c r="D217" s="1"/>
      <c r="F217" s="7"/>
      <c r="G217" s="7"/>
    </row>
    <row r="218" spans="4:7">
      <c r="D218" s="1"/>
      <c r="F218" s="7"/>
      <c r="G218" s="7"/>
    </row>
    <row r="219" spans="4:7">
      <c r="D219" s="1"/>
      <c r="F219" s="7"/>
      <c r="G219" s="7"/>
    </row>
    <row r="220" spans="4:7">
      <c r="D220" s="1"/>
      <c r="F220" s="7"/>
      <c r="G220" s="7"/>
    </row>
    <row r="221" spans="4:7">
      <c r="D221" s="1"/>
      <c r="F221" s="7"/>
      <c r="G221" s="7"/>
    </row>
    <row r="222" spans="4:7">
      <c r="D222" s="1"/>
      <c r="F222" s="7"/>
      <c r="G222" s="7"/>
    </row>
    <row r="223" spans="4:7">
      <c r="D223" s="1"/>
      <c r="F223" s="7"/>
      <c r="G223" s="7"/>
    </row>
    <row r="224" spans="4:7">
      <c r="D224" s="1"/>
      <c r="F224" s="7"/>
      <c r="G224" s="7"/>
    </row>
    <row r="225" spans="4:7">
      <c r="D225" s="1"/>
      <c r="F225" s="7"/>
      <c r="G225" s="7"/>
    </row>
    <row r="226" spans="4:7">
      <c r="D226" s="1"/>
      <c r="F226" s="7"/>
      <c r="G226" s="7"/>
    </row>
    <row r="227" spans="4:7">
      <c r="D227" s="1"/>
      <c r="F227" s="7"/>
      <c r="G227" s="7"/>
    </row>
    <row r="228" spans="4:7">
      <c r="D228" s="1"/>
      <c r="F228" s="7"/>
      <c r="G228" s="7"/>
    </row>
    <row r="229" spans="4:7">
      <c r="D229" s="1"/>
      <c r="F229" s="7"/>
      <c r="G229" s="7"/>
    </row>
    <row r="230" spans="4:7">
      <c r="D230" s="1"/>
      <c r="F230" s="7"/>
      <c r="G230" s="7"/>
    </row>
    <row r="231" spans="4:7">
      <c r="D231" s="1"/>
      <c r="F231" s="7"/>
      <c r="G231" s="7"/>
    </row>
    <row r="232" spans="4:7">
      <c r="D232" s="1"/>
      <c r="F232" s="7"/>
      <c r="G232" s="7"/>
    </row>
    <row r="233" spans="4:7">
      <c r="D233" s="1"/>
      <c r="F233" s="7"/>
      <c r="G233" s="7"/>
    </row>
    <row r="234" spans="4:7">
      <c r="D234" s="1"/>
      <c r="F234" s="7"/>
      <c r="G234" s="7"/>
    </row>
    <row r="235" spans="4:7">
      <c r="D235" s="1"/>
      <c r="F235" s="7"/>
      <c r="G235" s="7"/>
    </row>
    <row r="236" spans="4:7">
      <c r="D236" s="1"/>
      <c r="F236" s="7"/>
      <c r="G236" s="7"/>
    </row>
    <row r="237" spans="4:7">
      <c r="D237" s="1"/>
      <c r="F237" s="7"/>
      <c r="G237" s="7"/>
    </row>
    <row r="238" spans="4:7">
      <c r="D238" s="1"/>
      <c r="F238" s="7"/>
      <c r="G238" s="7"/>
    </row>
    <row r="239" spans="4:7">
      <c r="D239" s="1"/>
      <c r="F239" s="7"/>
      <c r="G239" s="7"/>
    </row>
    <row r="240" spans="4:7">
      <c r="D240" s="1"/>
      <c r="F240" s="7"/>
      <c r="G240" s="7"/>
    </row>
    <row r="241" spans="4:7">
      <c r="D241" s="1"/>
      <c r="F241" s="7"/>
      <c r="G241" s="7"/>
    </row>
    <row r="242" spans="4:7">
      <c r="D242" s="1"/>
      <c r="F242" s="7"/>
      <c r="G242" s="7"/>
    </row>
    <row r="243" spans="4:7">
      <c r="D243" s="1"/>
      <c r="F243" s="7"/>
      <c r="G243" s="7"/>
    </row>
    <row r="244" spans="4:7">
      <c r="D244" s="1"/>
      <c r="F244" s="7"/>
      <c r="G244" s="7"/>
    </row>
    <row r="245" spans="4:7">
      <c r="D245" s="1"/>
      <c r="F245" s="7"/>
      <c r="G245" s="7"/>
    </row>
    <row r="246" spans="4:7">
      <c r="D246" s="1"/>
      <c r="F246" s="7"/>
      <c r="G246" s="7"/>
    </row>
    <row r="247" spans="4:7">
      <c r="D247" s="1"/>
      <c r="F247" s="7"/>
      <c r="G247" s="7"/>
    </row>
    <row r="248" spans="4:7">
      <c r="D248" s="1"/>
      <c r="F248" s="7"/>
      <c r="G248" s="7"/>
    </row>
    <row r="249" spans="4:7">
      <c r="D249" s="1"/>
      <c r="F249" s="7"/>
      <c r="G249" s="7"/>
    </row>
    <row r="250" spans="4:7">
      <c r="D250" s="1"/>
      <c r="F250" s="7"/>
      <c r="G250" s="7"/>
    </row>
    <row r="251" spans="4:7">
      <c r="D251" s="1"/>
      <c r="F251" s="7"/>
      <c r="G251" s="7"/>
    </row>
    <row r="252" spans="4:7">
      <c r="D252" s="1"/>
      <c r="F252" s="7"/>
      <c r="G252" s="7"/>
    </row>
    <row r="253" spans="4:7">
      <c r="D253" s="1"/>
      <c r="F253" s="7"/>
      <c r="G253" s="7"/>
    </row>
    <row r="254" spans="4:7">
      <c r="D254" s="1"/>
      <c r="F254" s="7"/>
      <c r="G254" s="7"/>
    </row>
    <row r="255" spans="4:7">
      <c r="D255" s="1"/>
      <c r="F255" s="7"/>
      <c r="G255" s="7"/>
    </row>
    <row r="256" spans="4:7">
      <c r="D256" s="1"/>
      <c r="F256" s="7"/>
      <c r="G256" s="7"/>
    </row>
    <row r="257" spans="4:7">
      <c r="D257" s="1"/>
      <c r="F257" s="7"/>
      <c r="G257" s="7"/>
    </row>
    <row r="258" spans="4:7">
      <c r="D258" s="1"/>
      <c r="F258" s="7"/>
      <c r="G258" s="7"/>
    </row>
    <row r="259" spans="4:7">
      <c r="D259" s="1"/>
      <c r="F259" s="7"/>
      <c r="G259" s="7"/>
    </row>
    <row r="260" spans="4:7">
      <c r="D260" s="1"/>
      <c r="F260" s="7"/>
      <c r="G260" s="7"/>
    </row>
    <row r="261" spans="4:7">
      <c r="D261" s="1"/>
      <c r="F261" s="7"/>
      <c r="G261" s="7"/>
    </row>
    <row r="262" spans="4:7">
      <c r="D262" s="1"/>
      <c r="F262" s="7"/>
      <c r="G262" s="7"/>
    </row>
    <row r="263" spans="4:7">
      <c r="D263" s="1"/>
      <c r="F263" s="7"/>
      <c r="G263" s="7"/>
    </row>
    <row r="264" spans="4:7">
      <c r="D264" s="1"/>
      <c r="F264" s="7"/>
      <c r="G264" s="7"/>
    </row>
    <row r="265" spans="4:7">
      <c r="D265" s="1"/>
      <c r="F265" s="7"/>
      <c r="G265" s="7"/>
    </row>
    <row r="266" spans="4:7">
      <c r="D266" s="1"/>
      <c r="F266" s="7"/>
      <c r="G266" s="7"/>
    </row>
    <row r="267" spans="4:7">
      <c r="D267" s="1"/>
      <c r="F267" s="7"/>
      <c r="G267" s="7"/>
    </row>
    <row r="268" spans="4:7">
      <c r="D268" s="1"/>
      <c r="F268" s="7"/>
      <c r="G268" s="7"/>
    </row>
    <row r="269" spans="4:7">
      <c r="D269" s="1"/>
      <c r="F269" s="7"/>
      <c r="G269" s="7"/>
    </row>
    <row r="270" spans="4:7">
      <c r="D270" s="1"/>
      <c r="F270" s="7"/>
      <c r="G270" s="7"/>
    </row>
    <row r="271" spans="4:7">
      <c r="D271" s="1"/>
      <c r="F271" s="7"/>
      <c r="G271" s="7"/>
    </row>
    <row r="272" spans="4:7">
      <c r="D272" s="1"/>
      <c r="F272" s="7"/>
      <c r="G272" s="7"/>
    </row>
    <row r="273" spans="4:7">
      <c r="D273" s="1"/>
      <c r="F273" s="7"/>
      <c r="G273" s="7"/>
    </row>
    <row r="274" spans="4:7">
      <c r="D274" s="1"/>
      <c r="F274" s="7"/>
      <c r="G274" s="7"/>
    </row>
    <row r="275" spans="4:7">
      <c r="D275" s="1"/>
      <c r="F275" s="7"/>
      <c r="G275" s="7"/>
    </row>
    <row r="276" spans="4:7">
      <c r="D276" s="1"/>
      <c r="F276" s="7"/>
      <c r="G276" s="7"/>
    </row>
    <row r="277" spans="4:7">
      <c r="D277" s="1"/>
      <c r="F277" s="7"/>
      <c r="G277" s="7"/>
    </row>
    <row r="278" spans="4:7">
      <c r="D278" s="1"/>
      <c r="F278" s="7"/>
      <c r="G278" s="7"/>
    </row>
    <row r="279" spans="4:7">
      <c r="D279" s="1"/>
      <c r="F279" s="7"/>
      <c r="G279" s="7"/>
    </row>
    <row r="280" spans="4:7">
      <c r="D280" s="1"/>
      <c r="F280" s="7"/>
      <c r="G280" s="7"/>
    </row>
    <row r="281" spans="4:7">
      <c r="D281" s="1"/>
      <c r="F281" s="7"/>
      <c r="G281" s="7"/>
    </row>
    <row r="282" spans="4:7">
      <c r="D282" s="1"/>
      <c r="F282" s="7"/>
      <c r="G282" s="7"/>
    </row>
    <row r="283" spans="4:7">
      <c r="D283" s="1"/>
      <c r="F283" s="8"/>
      <c r="G283" s="8"/>
    </row>
    <row r="284" spans="4:7">
      <c r="D284" s="1"/>
      <c r="F284" s="8"/>
      <c r="G284" s="8"/>
    </row>
    <row r="285" spans="4:7">
      <c r="D285" s="1"/>
      <c r="F285" s="8"/>
      <c r="G285" s="8"/>
    </row>
    <row r="286" spans="4:7">
      <c r="D286" s="1"/>
      <c r="F286" s="8"/>
      <c r="G286" s="8"/>
    </row>
    <row r="287" spans="4:7">
      <c r="D287" s="1"/>
      <c r="F287" s="8"/>
      <c r="G287" s="8"/>
    </row>
    <row r="288" spans="4:7">
      <c r="D288" s="1"/>
      <c r="F288" s="8"/>
      <c r="G288" s="8"/>
    </row>
  </sheetData>
  <mergeCells count="15"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N4:S4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333"/>
  <sheetViews>
    <sheetView view="pageBreakPreview" topLeftCell="A22" zoomScale="85" zoomScaleNormal="85" zoomScaleSheetLayoutView="85" workbookViewId="0">
      <selection activeCell="L6" sqref="L6:L45"/>
    </sheetView>
  </sheetViews>
  <sheetFormatPr defaultRowHeight="13.5"/>
  <cols>
    <col min="1" max="3" width="7.44140625" style="85" customWidth="1"/>
    <col min="4" max="4" width="7.44140625" style="86" customWidth="1"/>
    <col min="5" max="5" width="8.33203125" style="85" customWidth="1"/>
    <col min="6" max="6" width="11.21875" style="85" customWidth="1"/>
    <col min="7" max="7" width="10.21875" style="85" customWidth="1"/>
    <col min="8" max="8" width="9.77734375" style="85" customWidth="1"/>
    <col min="9" max="9" width="10.44140625" style="85" bestFit="1" customWidth="1"/>
    <col min="10" max="13" width="7.77734375" style="85" customWidth="1"/>
    <col min="14" max="19" width="7.77734375" style="85" hidden="1" customWidth="1"/>
    <col min="20" max="20" width="17.88671875" style="85" hidden="1" customWidth="1"/>
    <col min="21" max="21" width="10.109375" style="85" hidden="1" customWidth="1"/>
    <col min="22" max="23" width="0" style="85" hidden="1" customWidth="1"/>
    <col min="24" max="16384" width="8.88671875" style="85"/>
  </cols>
  <sheetData>
    <row r="1" spans="1:23" s="79" customFormat="1" ht="36" customHeight="1">
      <c r="A1" s="389" t="s">
        <v>5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  <c r="V1" s="389"/>
      <c r="W1" s="389"/>
    </row>
    <row r="2" spans="1:23" s="55" customFormat="1" ht="29.25" customHeight="1">
      <c r="A2" s="80"/>
      <c r="B2" s="80"/>
      <c r="C2" s="80"/>
      <c r="D2" s="80"/>
      <c r="E2" s="80"/>
      <c r="F2" s="80"/>
      <c r="G2" s="80"/>
      <c r="H2" s="80"/>
      <c r="I2" s="80"/>
      <c r="J2" s="81"/>
      <c r="K2" s="81"/>
      <c r="L2" s="81"/>
      <c r="M2" s="81"/>
      <c r="N2" s="81"/>
      <c r="O2" s="81"/>
      <c r="P2" s="390" t="str">
        <f>전주!P2</f>
        <v>Ο 조사일시 : 2024. 1. 30. ~ 2. 5.</v>
      </c>
      <c r="Q2" s="390"/>
      <c r="R2" s="390"/>
      <c r="S2" s="390"/>
      <c r="T2" s="390"/>
      <c r="U2" s="390"/>
      <c r="V2" s="390"/>
      <c r="W2" s="390"/>
    </row>
    <row r="3" spans="1:23" s="55" customFormat="1" ht="29.25" customHeight="1" thickBot="1">
      <c r="A3" s="80"/>
      <c r="B3" s="80"/>
      <c r="C3" s="80"/>
      <c r="D3" s="80"/>
      <c r="E3" s="80"/>
      <c r="F3" s="80"/>
      <c r="G3" s="80"/>
      <c r="H3" s="80"/>
      <c r="I3" s="80"/>
      <c r="J3" s="81"/>
      <c r="K3" s="81"/>
      <c r="L3" s="81"/>
      <c r="M3" s="81"/>
      <c r="N3" s="81"/>
      <c r="O3" s="81"/>
      <c r="P3" s="390" t="s">
        <v>80</v>
      </c>
      <c r="Q3" s="390"/>
      <c r="R3" s="390"/>
      <c r="S3" s="390"/>
      <c r="T3" s="390"/>
      <c r="U3" s="390"/>
      <c r="V3" s="390"/>
      <c r="W3" s="390"/>
    </row>
    <row r="4" spans="1:23" s="56" customFormat="1" ht="33.75" customHeight="1">
      <c r="A4" s="418" t="s">
        <v>6</v>
      </c>
      <c r="B4" s="414"/>
      <c r="C4" s="414"/>
      <c r="D4" s="414" t="s">
        <v>7</v>
      </c>
      <c r="E4" s="414" t="s">
        <v>8</v>
      </c>
      <c r="F4" s="415" t="s">
        <v>30</v>
      </c>
      <c r="G4" s="414" t="s">
        <v>31</v>
      </c>
      <c r="H4" s="414"/>
      <c r="I4" s="414"/>
      <c r="J4" s="414" t="s">
        <v>32</v>
      </c>
      <c r="K4" s="414"/>
      <c r="L4" s="414" t="s">
        <v>33</v>
      </c>
      <c r="M4" s="414"/>
      <c r="N4" s="415" t="s">
        <v>34</v>
      </c>
      <c r="O4" s="415"/>
      <c r="P4" s="415"/>
      <c r="Q4" s="415"/>
      <c r="R4" s="415"/>
      <c r="S4" s="415"/>
      <c r="T4" s="414" t="s">
        <v>35</v>
      </c>
      <c r="U4" s="415" t="s">
        <v>36</v>
      </c>
      <c r="V4" s="416" t="s">
        <v>37</v>
      </c>
      <c r="W4" s="419" t="s">
        <v>17</v>
      </c>
    </row>
    <row r="5" spans="1:23" s="56" customFormat="1" ht="39.75" customHeight="1">
      <c r="A5" s="82" t="s">
        <v>2</v>
      </c>
      <c r="B5" s="57" t="s">
        <v>3</v>
      </c>
      <c r="C5" s="57" t="s">
        <v>4</v>
      </c>
      <c r="D5" s="392"/>
      <c r="E5" s="392"/>
      <c r="F5" s="392"/>
      <c r="G5" s="58" t="s">
        <v>18</v>
      </c>
      <c r="H5" s="58" t="s">
        <v>19</v>
      </c>
      <c r="I5" s="58" t="s">
        <v>20</v>
      </c>
      <c r="J5" s="58" t="s">
        <v>18</v>
      </c>
      <c r="K5" s="57" t="s">
        <v>21</v>
      </c>
      <c r="L5" s="57" t="s">
        <v>22</v>
      </c>
      <c r="M5" s="57" t="s">
        <v>23</v>
      </c>
      <c r="N5" s="57" t="s">
        <v>24</v>
      </c>
      <c r="O5" s="57" t="s">
        <v>25</v>
      </c>
      <c r="P5" s="58" t="s">
        <v>26</v>
      </c>
      <c r="Q5" s="58" t="s">
        <v>27</v>
      </c>
      <c r="R5" s="58" t="s">
        <v>28</v>
      </c>
      <c r="S5" s="58" t="s">
        <v>29</v>
      </c>
      <c r="T5" s="392"/>
      <c r="U5" s="392"/>
      <c r="V5" s="417"/>
      <c r="W5" s="420"/>
    </row>
    <row r="6" spans="1:23" s="83" customFormat="1" ht="24" customHeight="1">
      <c r="A6" s="211" t="s">
        <v>71</v>
      </c>
      <c r="B6" s="298" t="s">
        <v>96</v>
      </c>
      <c r="C6" s="212"/>
      <c r="D6" s="297" t="s">
        <v>97</v>
      </c>
      <c r="E6" s="325" t="s">
        <v>88</v>
      </c>
      <c r="F6" s="234">
        <v>19837</v>
      </c>
      <c r="G6" s="234">
        <v>99</v>
      </c>
      <c r="H6" s="235" t="s">
        <v>69</v>
      </c>
      <c r="I6" s="196" t="s">
        <v>94</v>
      </c>
      <c r="J6" s="234">
        <v>99</v>
      </c>
      <c r="K6" s="130">
        <v>2024</v>
      </c>
      <c r="L6" s="128">
        <v>0</v>
      </c>
      <c r="M6" s="131"/>
      <c r="N6" s="131"/>
      <c r="O6" s="131"/>
      <c r="P6" s="131"/>
      <c r="Q6" s="132"/>
      <c r="R6" s="132"/>
      <c r="S6" s="132"/>
      <c r="T6" s="411"/>
      <c r="U6" s="411"/>
      <c r="V6" s="132"/>
      <c r="W6" s="133"/>
    </row>
    <row r="7" spans="1:23" s="76" customFormat="1" ht="24" customHeight="1">
      <c r="A7" s="211" t="s">
        <v>71</v>
      </c>
      <c r="B7" s="298" t="s">
        <v>96</v>
      </c>
      <c r="C7" s="212"/>
      <c r="D7" s="297" t="s">
        <v>98</v>
      </c>
      <c r="E7" s="325" t="s">
        <v>99</v>
      </c>
      <c r="F7" s="234">
        <v>668</v>
      </c>
      <c r="G7" s="234">
        <v>476</v>
      </c>
      <c r="H7" s="235" t="s">
        <v>69</v>
      </c>
      <c r="I7" s="196" t="s">
        <v>94</v>
      </c>
      <c r="J7" s="234">
        <v>476</v>
      </c>
      <c r="K7" s="130">
        <v>2024</v>
      </c>
      <c r="L7" s="128">
        <v>0</v>
      </c>
      <c r="M7" s="130"/>
      <c r="N7" s="130"/>
      <c r="O7" s="130"/>
      <c r="P7" s="130"/>
      <c r="Q7" s="134"/>
      <c r="R7" s="134"/>
      <c r="S7" s="134"/>
      <c r="T7" s="412"/>
      <c r="U7" s="413"/>
      <c r="V7" s="134"/>
      <c r="W7" s="135"/>
    </row>
    <row r="8" spans="1:23" s="76" customFormat="1" ht="24" customHeight="1">
      <c r="A8" s="211" t="s">
        <v>71</v>
      </c>
      <c r="B8" s="298" t="s">
        <v>96</v>
      </c>
      <c r="C8" s="212"/>
      <c r="D8" s="297" t="s">
        <v>100</v>
      </c>
      <c r="E8" s="325" t="s">
        <v>88</v>
      </c>
      <c r="F8" s="234">
        <v>226891</v>
      </c>
      <c r="G8" s="234">
        <v>971</v>
      </c>
      <c r="H8" s="235" t="s">
        <v>69</v>
      </c>
      <c r="I8" s="196" t="s">
        <v>94</v>
      </c>
      <c r="J8" s="234">
        <v>971</v>
      </c>
      <c r="K8" s="130">
        <v>2024</v>
      </c>
      <c r="L8" s="128">
        <v>0</v>
      </c>
      <c r="M8" s="130"/>
      <c r="N8" s="130"/>
      <c r="O8" s="130"/>
      <c r="P8" s="130"/>
      <c r="Q8" s="134"/>
      <c r="R8" s="134"/>
      <c r="S8" s="134"/>
      <c r="T8" s="412"/>
      <c r="U8" s="413"/>
      <c r="V8" s="134"/>
      <c r="W8" s="135"/>
    </row>
    <row r="9" spans="1:23" s="76" customFormat="1" ht="24" customHeight="1">
      <c r="A9" s="211" t="s">
        <v>71</v>
      </c>
      <c r="B9" s="298" t="s">
        <v>101</v>
      </c>
      <c r="C9" s="298" t="s">
        <v>102</v>
      </c>
      <c r="D9" s="297" t="s">
        <v>103</v>
      </c>
      <c r="E9" s="325" t="s">
        <v>92</v>
      </c>
      <c r="F9" s="234">
        <v>67</v>
      </c>
      <c r="G9" s="234">
        <v>34</v>
      </c>
      <c r="H9" s="235" t="s">
        <v>66</v>
      </c>
      <c r="I9" s="196" t="s">
        <v>94</v>
      </c>
      <c r="J9" s="234">
        <v>34</v>
      </c>
      <c r="K9" s="130">
        <v>2024</v>
      </c>
      <c r="L9" s="128">
        <v>0</v>
      </c>
      <c r="M9" s="130"/>
      <c r="N9" s="130"/>
      <c r="O9" s="130"/>
      <c r="P9" s="130"/>
      <c r="Q9" s="134"/>
      <c r="R9" s="134"/>
      <c r="S9" s="134"/>
      <c r="T9" s="412"/>
      <c r="U9" s="413"/>
      <c r="V9" s="134"/>
      <c r="W9" s="135"/>
    </row>
    <row r="10" spans="1:23" s="76" customFormat="1" ht="24" customHeight="1">
      <c r="A10" s="211" t="s">
        <v>71</v>
      </c>
      <c r="B10" s="298" t="s">
        <v>101</v>
      </c>
      <c r="C10" s="298" t="s">
        <v>102</v>
      </c>
      <c r="D10" s="297" t="s">
        <v>104</v>
      </c>
      <c r="E10" s="325" t="s">
        <v>112</v>
      </c>
      <c r="F10" s="234">
        <v>10448</v>
      </c>
      <c r="G10" s="234">
        <v>2333</v>
      </c>
      <c r="H10" s="235" t="s">
        <v>66</v>
      </c>
      <c r="I10" s="196" t="s">
        <v>94</v>
      </c>
      <c r="J10" s="234">
        <v>2333</v>
      </c>
      <c r="K10" s="130">
        <v>2024</v>
      </c>
      <c r="L10" s="128">
        <v>0</v>
      </c>
      <c r="M10" s="130"/>
      <c r="N10" s="130"/>
      <c r="O10" s="130"/>
      <c r="P10" s="130"/>
      <c r="Q10" s="134"/>
      <c r="R10" s="134"/>
      <c r="S10" s="134"/>
      <c r="T10" s="412"/>
      <c r="U10" s="413"/>
      <c r="V10" s="134"/>
      <c r="W10" s="135"/>
    </row>
    <row r="11" spans="1:23" s="76" customFormat="1" ht="24" customHeight="1">
      <c r="A11" s="211" t="s">
        <v>71</v>
      </c>
      <c r="B11" s="298" t="s">
        <v>101</v>
      </c>
      <c r="C11" s="298" t="s">
        <v>102</v>
      </c>
      <c r="D11" s="297" t="s">
        <v>105</v>
      </c>
      <c r="E11" s="325" t="s">
        <v>92</v>
      </c>
      <c r="F11" s="234">
        <v>1560</v>
      </c>
      <c r="G11" s="234">
        <v>167</v>
      </c>
      <c r="H11" s="235" t="s">
        <v>66</v>
      </c>
      <c r="I11" s="196" t="s">
        <v>94</v>
      </c>
      <c r="J11" s="234">
        <v>167</v>
      </c>
      <c r="K11" s="130">
        <v>2024</v>
      </c>
      <c r="L11" s="128">
        <v>0</v>
      </c>
      <c r="M11" s="130"/>
      <c r="N11" s="130"/>
      <c r="O11" s="130"/>
      <c r="P11" s="130"/>
      <c r="Q11" s="134"/>
      <c r="R11" s="134"/>
      <c r="S11" s="134"/>
      <c r="T11" s="412"/>
      <c r="U11" s="413"/>
      <c r="V11" s="134"/>
      <c r="W11" s="135"/>
    </row>
    <row r="12" spans="1:23" s="76" customFormat="1" ht="24" customHeight="1">
      <c r="A12" s="211" t="s">
        <v>71</v>
      </c>
      <c r="B12" s="298" t="s">
        <v>101</v>
      </c>
      <c r="C12" s="298" t="s">
        <v>102</v>
      </c>
      <c r="D12" s="297" t="s">
        <v>106</v>
      </c>
      <c r="E12" s="325" t="s">
        <v>113</v>
      </c>
      <c r="F12" s="234">
        <v>122</v>
      </c>
      <c r="G12" s="234">
        <v>126</v>
      </c>
      <c r="H12" s="235" t="s">
        <v>66</v>
      </c>
      <c r="I12" s="196" t="s">
        <v>94</v>
      </c>
      <c r="J12" s="234">
        <v>126</v>
      </c>
      <c r="K12" s="130">
        <v>2024</v>
      </c>
      <c r="L12" s="128">
        <v>0</v>
      </c>
      <c r="M12" s="130"/>
      <c r="N12" s="130"/>
      <c r="O12" s="130"/>
      <c r="P12" s="130"/>
      <c r="Q12" s="134"/>
      <c r="R12" s="134"/>
      <c r="S12" s="134"/>
      <c r="T12" s="412"/>
      <c r="U12" s="413"/>
      <c r="V12" s="134"/>
      <c r="W12" s="135"/>
    </row>
    <row r="13" spans="1:23" s="76" customFormat="1" ht="24" customHeight="1">
      <c r="A13" s="211" t="s">
        <v>71</v>
      </c>
      <c r="B13" s="298" t="s">
        <v>101</v>
      </c>
      <c r="C13" s="298" t="s">
        <v>102</v>
      </c>
      <c r="D13" s="297" t="s">
        <v>107</v>
      </c>
      <c r="E13" s="325" t="s">
        <v>88</v>
      </c>
      <c r="F13" s="234">
        <v>188728</v>
      </c>
      <c r="G13" s="234">
        <v>52</v>
      </c>
      <c r="H13" s="235" t="s">
        <v>66</v>
      </c>
      <c r="I13" s="196" t="s">
        <v>94</v>
      </c>
      <c r="J13" s="234">
        <v>52</v>
      </c>
      <c r="K13" s="130">
        <v>2024</v>
      </c>
      <c r="L13" s="128">
        <v>0</v>
      </c>
      <c r="M13" s="130"/>
      <c r="N13" s="130"/>
      <c r="O13" s="130"/>
      <c r="P13" s="130"/>
      <c r="Q13" s="134"/>
      <c r="R13" s="134"/>
      <c r="S13" s="134"/>
      <c r="T13" s="412"/>
      <c r="U13" s="413"/>
      <c r="V13" s="134"/>
      <c r="W13" s="135"/>
    </row>
    <row r="14" spans="1:23" s="76" customFormat="1" ht="24" customHeight="1">
      <c r="A14" s="211" t="s">
        <v>71</v>
      </c>
      <c r="B14" s="298" t="s">
        <v>101</v>
      </c>
      <c r="C14" s="298" t="s">
        <v>102</v>
      </c>
      <c r="D14" s="297" t="s">
        <v>108</v>
      </c>
      <c r="E14" s="325" t="s">
        <v>113</v>
      </c>
      <c r="F14" s="234">
        <v>327</v>
      </c>
      <c r="G14" s="234">
        <v>141</v>
      </c>
      <c r="H14" s="235" t="s">
        <v>66</v>
      </c>
      <c r="I14" s="196" t="s">
        <v>94</v>
      </c>
      <c r="J14" s="234">
        <v>141</v>
      </c>
      <c r="K14" s="130">
        <v>2024</v>
      </c>
      <c r="L14" s="128">
        <v>0</v>
      </c>
      <c r="M14" s="130"/>
      <c r="N14" s="130"/>
      <c r="O14" s="130"/>
      <c r="P14" s="130"/>
      <c r="Q14" s="134"/>
      <c r="R14" s="134"/>
      <c r="S14" s="134"/>
      <c r="T14" s="412"/>
      <c r="U14" s="413"/>
      <c r="V14" s="134"/>
      <c r="W14" s="135"/>
    </row>
    <row r="15" spans="1:23" s="76" customFormat="1" ht="24" customHeight="1">
      <c r="A15" s="211" t="s">
        <v>71</v>
      </c>
      <c r="B15" s="298" t="s">
        <v>101</v>
      </c>
      <c r="C15" s="298" t="s">
        <v>102</v>
      </c>
      <c r="D15" s="297" t="s">
        <v>109</v>
      </c>
      <c r="E15" s="325" t="s">
        <v>113</v>
      </c>
      <c r="F15" s="234">
        <v>1054</v>
      </c>
      <c r="G15" s="234">
        <v>76</v>
      </c>
      <c r="H15" s="235" t="s">
        <v>66</v>
      </c>
      <c r="I15" s="196" t="s">
        <v>94</v>
      </c>
      <c r="J15" s="234">
        <v>76</v>
      </c>
      <c r="K15" s="130">
        <v>2024</v>
      </c>
      <c r="L15" s="128">
        <v>0</v>
      </c>
      <c r="M15" s="130"/>
      <c r="N15" s="130"/>
      <c r="O15" s="130"/>
      <c r="P15" s="130"/>
      <c r="Q15" s="134"/>
      <c r="R15" s="134"/>
      <c r="S15" s="134"/>
      <c r="T15" s="412"/>
      <c r="U15" s="413"/>
      <c r="V15" s="134"/>
      <c r="W15" s="135"/>
    </row>
    <row r="16" spans="1:23" s="76" customFormat="1" ht="24" customHeight="1">
      <c r="A16" s="211" t="s">
        <v>71</v>
      </c>
      <c r="B16" s="298" t="s">
        <v>101</v>
      </c>
      <c r="C16" s="298" t="s">
        <v>102</v>
      </c>
      <c r="D16" s="297" t="s">
        <v>110</v>
      </c>
      <c r="E16" s="325" t="s">
        <v>92</v>
      </c>
      <c r="F16" s="234">
        <v>433</v>
      </c>
      <c r="G16" s="234">
        <v>45</v>
      </c>
      <c r="H16" s="235" t="s">
        <v>66</v>
      </c>
      <c r="I16" s="196" t="s">
        <v>94</v>
      </c>
      <c r="J16" s="234">
        <v>45</v>
      </c>
      <c r="K16" s="130">
        <v>2024</v>
      </c>
      <c r="L16" s="128">
        <v>0</v>
      </c>
      <c r="M16" s="130"/>
      <c r="N16" s="130"/>
      <c r="O16" s="130"/>
      <c r="P16" s="130"/>
      <c r="Q16" s="134"/>
      <c r="R16" s="134"/>
      <c r="S16" s="134"/>
      <c r="T16" s="412"/>
      <c r="U16" s="413"/>
      <c r="V16" s="134"/>
      <c r="W16" s="135"/>
    </row>
    <row r="17" spans="1:23" s="76" customFormat="1" ht="24" customHeight="1">
      <c r="A17" s="211" t="s">
        <v>71</v>
      </c>
      <c r="B17" s="298" t="s">
        <v>101</v>
      </c>
      <c r="C17" s="298" t="s">
        <v>102</v>
      </c>
      <c r="D17" s="297" t="s">
        <v>111</v>
      </c>
      <c r="E17" s="326" t="s">
        <v>88</v>
      </c>
      <c r="F17" s="234">
        <v>66744</v>
      </c>
      <c r="G17" s="234">
        <v>232</v>
      </c>
      <c r="H17" s="235" t="s">
        <v>66</v>
      </c>
      <c r="I17" s="196" t="s">
        <v>94</v>
      </c>
      <c r="J17" s="234">
        <v>232</v>
      </c>
      <c r="K17" s="130">
        <v>2024</v>
      </c>
      <c r="L17" s="128">
        <v>0</v>
      </c>
      <c r="M17" s="130"/>
      <c r="N17" s="130"/>
      <c r="O17" s="130"/>
      <c r="P17" s="130"/>
      <c r="Q17" s="134"/>
      <c r="R17" s="134"/>
      <c r="S17" s="134"/>
      <c r="T17" s="412"/>
      <c r="U17" s="413"/>
      <c r="V17" s="134"/>
      <c r="W17" s="135"/>
    </row>
    <row r="18" spans="1:23" s="76" customFormat="1" ht="24" customHeight="1">
      <c r="A18" s="211" t="s">
        <v>71</v>
      </c>
      <c r="B18" s="327" t="s">
        <v>114</v>
      </c>
      <c r="C18" s="327" t="s">
        <v>115</v>
      </c>
      <c r="D18" s="328" t="s">
        <v>116</v>
      </c>
      <c r="E18" s="328" t="s">
        <v>112</v>
      </c>
      <c r="F18" s="234">
        <v>47079</v>
      </c>
      <c r="G18" s="234">
        <v>428</v>
      </c>
      <c r="H18" s="235" t="s">
        <v>66</v>
      </c>
      <c r="I18" s="196" t="s">
        <v>94</v>
      </c>
      <c r="J18" s="234">
        <v>428</v>
      </c>
      <c r="K18" s="130">
        <v>2024</v>
      </c>
      <c r="L18" s="128">
        <v>0</v>
      </c>
      <c r="M18" s="131"/>
      <c r="N18" s="131"/>
      <c r="O18" s="131"/>
      <c r="P18" s="131"/>
      <c r="Q18" s="134"/>
      <c r="R18" s="134"/>
      <c r="S18" s="134"/>
      <c r="T18" s="412"/>
      <c r="U18" s="413"/>
      <c r="V18" s="134"/>
      <c r="W18" s="135"/>
    </row>
    <row r="19" spans="1:23" s="76" customFormat="1" ht="24" customHeight="1">
      <c r="A19" s="211" t="s">
        <v>71</v>
      </c>
      <c r="B19" s="327" t="s">
        <v>114</v>
      </c>
      <c r="C19" s="327" t="s">
        <v>115</v>
      </c>
      <c r="D19" s="329" t="s">
        <v>117</v>
      </c>
      <c r="E19" s="329" t="s">
        <v>88</v>
      </c>
      <c r="F19" s="234">
        <v>119207</v>
      </c>
      <c r="G19" s="234">
        <v>1371</v>
      </c>
      <c r="H19" s="235" t="s">
        <v>66</v>
      </c>
      <c r="I19" s="196" t="s">
        <v>94</v>
      </c>
      <c r="J19" s="234">
        <v>1371</v>
      </c>
      <c r="K19" s="130">
        <v>2024</v>
      </c>
      <c r="L19" s="128">
        <v>0</v>
      </c>
      <c r="M19" s="130"/>
      <c r="N19" s="130"/>
      <c r="O19" s="130"/>
      <c r="P19" s="130"/>
      <c r="Q19" s="134"/>
      <c r="R19" s="134"/>
      <c r="S19" s="134"/>
      <c r="T19" s="412"/>
      <c r="U19" s="413"/>
      <c r="V19" s="134"/>
      <c r="W19" s="135"/>
    </row>
    <row r="20" spans="1:23" s="76" customFormat="1" ht="24" customHeight="1">
      <c r="A20" s="211" t="s">
        <v>71</v>
      </c>
      <c r="B20" s="327" t="s">
        <v>114</v>
      </c>
      <c r="C20" s="327" t="s">
        <v>115</v>
      </c>
      <c r="D20" s="329" t="s">
        <v>118</v>
      </c>
      <c r="E20" s="329" t="s">
        <v>99</v>
      </c>
      <c r="F20" s="234">
        <v>1015</v>
      </c>
      <c r="G20" s="234">
        <v>55</v>
      </c>
      <c r="H20" s="235" t="s">
        <v>66</v>
      </c>
      <c r="I20" s="196" t="s">
        <v>94</v>
      </c>
      <c r="J20" s="234">
        <v>55</v>
      </c>
      <c r="K20" s="130">
        <v>2024</v>
      </c>
      <c r="L20" s="128">
        <v>0</v>
      </c>
      <c r="M20" s="130"/>
      <c r="N20" s="130"/>
      <c r="O20" s="130"/>
      <c r="P20" s="130"/>
      <c r="Q20" s="134"/>
      <c r="R20" s="134"/>
      <c r="S20" s="134"/>
      <c r="T20" s="412"/>
      <c r="U20" s="413"/>
      <c r="V20" s="134"/>
      <c r="W20" s="135"/>
    </row>
    <row r="21" spans="1:23" s="83" customFormat="1" ht="24" customHeight="1">
      <c r="A21" s="211" t="s">
        <v>71</v>
      </c>
      <c r="B21" s="327" t="s">
        <v>114</v>
      </c>
      <c r="C21" s="327" t="s">
        <v>115</v>
      </c>
      <c r="D21" s="329" t="s">
        <v>119</v>
      </c>
      <c r="E21" s="329" t="s">
        <v>99</v>
      </c>
      <c r="F21" s="234">
        <v>1306</v>
      </c>
      <c r="G21" s="234">
        <v>101</v>
      </c>
      <c r="H21" s="232" t="s">
        <v>134</v>
      </c>
      <c r="I21" s="196" t="s">
        <v>94</v>
      </c>
      <c r="J21" s="234">
        <v>101</v>
      </c>
      <c r="K21" s="130">
        <v>2024</v>
      </c>
      <c r="L21" s="128">
        <v>0</v>
      </c>
      <c r="M21" s="131"/>
      <c r="N21" s="131"/>
      <c r="O21" s="131"/>
      <c r="P21" s="131"/>
      <c r="Q21" s="132"/>
      <c r="R21" s="132"/>
      <c r="S21" s="132"/>
      <c r="T21" s="412"/>
      <c r="U21" s="413"/>
      <c r="V21" s="132"/>
      <c r="W21" s="133"/>
    </row>
    <row r="22" spans="1:23" s="76" customFormat="1" ht="24" customHeight="1">
      <c r="A22" s="211" t="s">
        <v>71</v>
      </c>
      <c r="B22" s="327" t="s">
        <v>114</v>
      </c>
      <c r="C22" s="327" t="s">
        <v>115</v>
      </c>
      <c r="D22" s="330" t="s">
        <v>120</v>
      </c>
      <c r="E22" s="330" t="s">
        <v>88</v>
      </c>
      <c r="F22" s="234">
        <v>118215</v>
      </c>
      <c r="G22" s="234">
        <v>3255</v>
      </c>
      <c r="H22" s="232" t="s">
        <v>134</v>
      </c>
      <c r="I22" s="196" t="s">
        <v>94</v>
      </c>
      <c r="J22" s="234">
        <v>3255</v>
      </c>
      <c r="K22" s="130">
        <v>2024</v>
      </c>
      <c r="L22" s="128">
        <v>0</v>
      </c>
      <c r="M22" s="130"/>
      <c r="N22" s="130"/>
      <c r="O22" s="130"/>
      <c r="P22" s="130"/>
      <c r="Q22" s="134"/>
      <c r="R22" s="134"/>
      <c r="S22" s="134"/>
      <c r="T22" s="412"/>
      <c r="U22" s="413"/>
      <c r="V22" s="134"/>
      <c r="W22" s="135"/>
    </row>
    <row r="23" spans="1:23" s="76" customFormat="1" ht="24" customHeight="1">
      <c r="A23" s="211" t="s">
        <v>71</v>
      </c>
      <c r="B23" s="327" t="s">
        <v>114</v>
      </c>
      <c r="C23" s="327" t="s">
        <v>115</v>
      </c>
      <c r="D23" s="331" t="s">
        <v>117</v>
      </c>
      <c r="E23" s="331" t="s">
        <v>88</v>
      </c>
      <c r="F23" s="234">
        <v>119207</v>
      </c>
      <c r="G23" s="234">
        <v>528</v>
      </c>
      <c r="H23" s="232" t="s">
        <v>134</v>
      </c>
      <c r="I23" s="196" t="s">
        <v>94</v>
      </c>
      <c r="J23" s="234">
        <v>528</v>
      </c>
      <c r="K23" s="130">
        <v>2024</v>
      </c>
      <c r="L23" s="128">
        <v>0</v>
      </c>
      <c r="M23" s="130"/>
      <c r="N23" s="130"/>
      <c r="O23" s="130"/>
      <c r="P23" s="130"/>
      <c r="Q23" s="134"/>
      <c r="R23" s="134"/>
      <c r="S23" s="134"/>
      <c r="T23" s="412"/>
      <c r="U23" s="413"/>
      <c r="V23" s="134"/>
      <c r="W23" s="135"/>
    </row>
    <row r="24" spans="1:23" s="76" customFormat="1" ht="24" customHeight="1">
      <c r="A24" s="211" t="s">
        <v>71</v>
      </c>
      <c r="B24" s="327" t="s">
        <v>114</v>
      </c>
      <c r="C24" s="327" t="s">
        <v>115</v>
      </c>
      <c r="D24" s="297" t="s">
        <v>121</v>
      </c>
      <c r="E24" s="325" t="s">
        <v>92</v>
      </c>
      <c r="F24" s="234">
        <v>760</v>
      </c>
      <c r="G24" s="234">
        <v>21</v>
      </c>
      <c r="H24" s="232" t="s">
        <v>134</v>
      </c>
      <c r="I24" s="196" t="s">
        <v>94</v>
      </c>
      <c r="J24" s="234">
        <v>21</v>
      </c>
      <c r="K24" s="130">
        <v>2024</v>
      </c>
      <c r="L24" s="128">
        <v>0</v>
      </c>
      <c r="M24" s="130"/>
      <c r="N24" s="130"/>
      <c r="O24" s="130"/>
      <c r="P24" s="130"/>
      <c r="Q24" s="134"/>
      <c r="R24" s="134"/>
      <c r="S24" s="134"/>
      <c r="T24" s="412"/>
      <c r="U24" s="413"/>
      <c r="V24" s="134"/>
      <c r="W24" s="135"/>
    </row>
    <row r="25" spans="1:23" s="83" customFormat="1" ht="24" customHeight="1">
      <c r="A25" s="211" t="s">
        <v>71</v>
      </c>
      <c r="B25" s="327" t="s">
        <v>114</v>
      </c>
      <c r="C25" s="327" t="s">
        <v>115</v>
      </c>
      <c r="D25" s="297" t="s">
        <v>116</v>
      </c>
      <c r="E25" s="325" t="s">
        <v>112</v>
      </c>
      <c r="F25" s="234">
        <v>47079</v>
      </c>
      <c r="G25" s="234">
        <v>425</v>
      </c>
      <c r="H25" s="232" t="s">
        <v>134</v>
      </c>
      <c r="I25" s="196" t="s">
        <v>94</v>
      </c>
      <c r="J25" s="234">
        <v>425</v>
      </c>
      <c r="K25" s="130">
        <v>2024</v>
      </c>
      <c r="L25" s="128">
        <v>0</v>
      </c>
      <c r="M25" s="131"/>
      <c r="N25" s="131"/>
      <c r="O25" s="131"/>
      <c r="P25" s="131"/>
      <c r="Q25" s="132"/>
      <c r="R25" s="132"/>
      <c r="S25" s="132"/>
      <c r="T25" s="412"/>
      <c r="U25" s="413"/>
      <c r="V25" s="132"/>
      <c r="W25" s="133"/>
    </row>
    <row r="26" spans="1:23" s="76" customFormat="1" ht="24" customHeight="1">
      <c r="A26" s="211" t="s">
        <v>71</v>
      </c>
      <c r="B26" s="327" t="s">
        <v>114</v>
      </c>
      <c r="C26" s="327" t="s">
        <v>115</v>
      </c>
      <c r="D26" s="297" t="s">
        <v>122</v>
      </c>
      <c r="E26" s="325" t="s">
        <v>112</v>
      </c>
      <c r="F26" s="234">
        <v>99</v>
      </c>
      <c r="G26" s="234">
        <v>29</v>
      </c>
      <c r="H26" s="232" t="s">
        <v>134</v>
      </c>
      <c r="I26" s="196" t="s">
        <v>94</v>
      </c>
      <c r="J26" s="234">
        <v>29</v>
      </c>
      <c r="K26" s="130">
        <v>2024</v>
      </c>
      <c r="L26" s="128">
        <v>0</v>
      </c>
      <c r="M26" s="130"/>
      <c r="N26" s="130"/>
      <c r="O26" s="130"/>
      <c r="P26" s="130"/>
      <c r="Q26" s="134"/>
      <c r="R26" s="134"/>
      <c r="S26" s="134"/>
      <c r="T26" s="412"/>
      <c r="U26" s="413"/>
      <c r="V26" s="134"/>
      <c r="W26" s="135"/>
    </row>
    <row r="27" spans="1:23" s="76" customFormat="1" ht="24" customHeight="1">
      <c r="A27" s="211" t="s">
        <v>71</v>
      </c>
      <c r="B27" s="296" t="s">
        <v>123</v>
      </c>
      <c r="C27" s="296" t="s">
        <v>124</v>
      </c>
      <c r="D27" s="297" t="s">
        <v>125</v>
      </c>
      <c r="E27" s="335" t="s">
        <v>130</v>
      </c>
      <c r="F27" s="234">
        <v>3735</v>
      </c>
      <c r="G27" s="234">
        <v>30</v>
      </c>
      <c r="H27" s="235" t="s">
        <v>66</v>
      </c>
      <c r="I27" s="196" t="s">
        <v>94</v>
      </c>
      <c r="J27" s="234">
        <v>30</v>
      </c>
      <c r="K27" s="130">
        <v>2024</v>
      </c>
      <c r="L27" s="128">
        <v>0</v>
      </c>
      <c r="M27" s="130"/>
      <c r="N27" s="130"/>
      <c r="O27" s="130"/>
      <c r="P27" s="130"/>
      <c r="Q27" s="134"/>
      <c r="R27" s="134"/>
      <c r="S27" s="134"/>
      <c r="T27" s="412"/>
      <c r="U27" s="413"/>
      <c r="V27" s="134"/>
      <c r="W27" s="135"/>
    </row>
    <row r="28" spans="1:23" s="76" customFormat="1" ht="24" customHeight="1">
      <c r="A28" s="211" t="s">
        <v>71</v>
      </c>
      <c r="B28" s="296" t="s">
        <v>123</v>
      </c>
      <c r="C28" s="296" t="s">
        <v>124</v>
      </c>
      <c r="D28" s="332" t="s">
        <v>126</v>
      </c>
      <c r="E28" s="336" t="s">
        <v>131</v>
      </c>
      <c r="F28" s="234">
        <v>1541</v>
      </c>
      <c r="G28" s="234">
        <v>210</v>
      </c>
      <c r="H28" s="235" t="s">
        <v>66</v>
      </c>
      <c r="I28" s="196" t="s">
        <v>94</v>
      </c>
      <c r="J28" s="234">
        <v>210</v>
      </c>
      <c r="K28" s="130">
        <v>2024</v>
      </c>
      <c r="L28" s="128">
        <v>0</v>
      </c>
      <c r="M28" s="130"/>
      <c r="N28" s="130"/>
      <c r="O28" s="130"/>
      <c r="P28" s="130"/>
      <c r="Q28" s="134"/>
      <c r="R28" s="134"/>
      <c r="S28" s="134"/>
      <c r="T28" s="412"/>
      <c r="U28" s="413"/>
      <c r="V28" s="134"/>
      <c r="W28" s="135"/>
    </row>
    <row r="29" spans="1:23" s="76" customFormat="1" ht="24" customHeight="1">
      <c r="A29" s="211" t="s">
        <v>71</v>
      </c>
      <c r="B29" s="296" t="s">
        <v>123</v>
      </c>
      <c r="C29" s="296" t="s">
        <v>124</v>
      </c>
      <c r="D29" s="332" t="s">
        <v>127</v>
      </c>
      <c r="E29" s="336" t="s">
        <v>132</v>
      </c>
      <c r="F29" s="234">
        <v>169</v>
      </c>
      <c r="G29" s="234">
        <v>58</v>
      </c>
      <c r="H29" s="235" t="s">
        <v>66</v>
      </c>
      <c r="I29" s="196" t="s">
        <v>94</v>
      </c>
      <c r="J29" s="234">
        <v>58</v>
      </c>
      <c r="K29" s="130">
        <v>2024</v>
      </c>
      <c r="L29" s="128">
        <v>0</v>
      </c>
      <c r="M29" s="130"/>
      <c r="N29" s="130"/>
      <c r="O29" s="130"/>
      <c r="P29" s="130"/>
      <c r="Q29" s="134"/>
      <c r="R29" s="134"/>
      <c r="S29" s="134"/>
      <c r="T29" s="412"/>
      <c r="U29" s="413"/>
      <c r="V29" s="134"/>
      <c r="W29" s="135"/>
    </row>
    <row r="30" spans="1:23" s="76" customFormat="1" ht="24" customHeight="1">
      <c r="A30" s="211" t="s">
        <v>71</v>
      </c>
      <c r="B30" s="296" t="s">
        <v>123</v>
      </c>
      <c r="C30" s="296" t="s">
        <v>124</v>
      </c>
      <c r="D30" s="333" t="s">
        <v>128</v>
      </c>
      <c r="E30" s="337" t="s">
        <v>133</v>
      </c>
      <c r="F30" s="234">
        <v>14876</v>
      </c>
      <c r="G30" s="234">
        <v>115</v>
      </c>
      <c r="H30" s="235" t="s">
        <v>66</v>
      </c>
      <c r="I30" s="196" t="s">
        <v>94</v>
      </c>
      <c r="J30" s="234">
        <v>115</v>
      </c>
      <c r="K30" s="130">
        <v>2024</v>
      </c>
      <c r="L30" s="128">
        <v>0</v>
      </c>
      <c r="M30" s="131"/>
      <c r="N30" s="131"/>
      <c r="O30" s="131"/>
      <c r="P30" s="131"/>
      <c r="Q30" s="134"/>
      <c r="R30" s="134"/>
      <c r="S30" s="134"/>
      <c r="T30" s="412"/>
      <c r="U30" s="413"/>
      <c r="V30" s="134"/>
      <c r="W30" s="135"/>
    </row>
    <row r="31" spans="1:23" s="76" customFormat="1" ht="24" customHeight="1">
      <c r="A31" s="211" t="s">
        <v>71</v>
      </c>
      <c r="B31" s="296" t="s">
        <v>123</v>
      </c>
      <c r="C31" s="296" t="s">
        <v>124</v>
      </c>
      <c r="D31" s="334" t="s">
        <v>129</v>
      </c>
      <c r="E31" s="338" t="s">
        <v>133</v>
      </c>
      <c r="F31" s="234">
        <v>1276</v>
      </c>
      <c r="G31" s="234">
        <v>116</v>
      </c>
      <c r="H31" s="235" t="s">
        <v>66</v>
      </c>
      <c r="I31" s="196" t="s">
        <v>94</v>
      </c>
      <c r="J31" s="234">
        <v>116</v>
      </c>
      <c r="K31" s="130">
        <v>2024</v>
      </c>
      <c r="L31" s="128">
        <v>0</v>
      </c>
      <c r="M31" s="131"/>
      <c r="N31" s="131"/>
      <c r="O31" s="131"/>
      <c r="P31" s="131"/>
      <c r="Q31" s="134"/>
      <c r="R31" s="134"/>
      <c r="S31" s="134"/>
      <c r="T31" s="412"/>
      <c r="U31" s="413"/>
      <c r="V31" s="134"/>
      <c r="W31" s="135"/>
    </row>
    <row r="32" spans="1:23" s="76" customFormat="1" ht="24" customHeight="1">
      <c r="A32" s="211" t="s">
        <v>71</v>
      </c>
      <c r="B32" s="232" t="s">
        <v>135</v>
      </c>
      <c r="C32" s="339" t="s">
        <v>136</v>
      </c>
      <c r="D32" s="334" t="s">
        <v>137</v>
      </c>
      <c r="E32" s="338" t="s">
        <v>141</v>
      </c>
      <c r="F32" s="234">
        <v>1276</v>
      </c>
      <c r="G32" s="234">
        <v>353</v>
      </c>
      <c r="H32" s="235" t="s">
        <v>66</v>
      </c>
      <c r="I32" s="196" t="s">
        <v>94</v>
      </c>
      <c r="J32" s="234">
        <v>353</v>
      </c>
      <c r="K32" s="130">
        <v>2024</v>
      </c>
      <c r="L32" s="128">
        <v>0</v>
      </c>
      <c r="M32" s="131"/>
      <c r="N32" s="131"/>
      <c r="O32" s="131"/>
      <c r="P32" s="131"/>
      <c r="Q32" s="134"/>
      <c r="R32" s="134"/>
      <c r="S32" s="134"/>
      <c r="T32" s="412"/>
      <c r="U32" s="413"/>
      <c r="V32" s="134"/>
      <c r="W32" s="135"/>
    </row>
    <row r="33" spans="1:23" s="76" customFormat="1" ht="24" customHeight="1">
      <c r="A33" s="211" t="s">
        <v>71</v>
      </c>
      <c r="B33" s="232" t="s">
        <v>135</v>
      </c>
      <c r="C33" s="339" t="s">
        <v>136</v>
      </c>
      <c r="D33" s="334" t="s">
        <v>138</v>
      </c>
      <c r="E33" s="338" t="s">
        <v>133</v>
      </c>
      <c r="F33" s="234">
        <v>11541</v>
      </c>
      <c r="G33" s="234">
        <v>126</v>
      </c>
      <c r="H33" s="235" t="s">
        <v>66</v>
      </c>
      <c r="I33" s="196" t="s">
        <v>94</v>
      </c>
      <c r="J33" s="234">
        <v>126</v>
      </c>
      <c r="K33" s="130">
        <v>2024</v>
      </c>
      <c r="L33" s="128">
        <v>0</v>
      </c>
      <c r="M33" s="131"/>
      <c r="N33" s="131"/>
      <c r="O33" s="131"/>
      <c r="P33" s="131"/>
      <c r="Q33" s="134"/>
      <c r="R33" s="134"/>
      <c r="S33" s="134"/>
      <c r="T33" s="412"/>
      <c r="U33" s="413"/>
      <c r="V33" s="134"/>
      <c r="W33" s="135"/>
    </row>
    <row r="34" spans="1:23" s="76" customFormat="1" ht="24" customHeight="1">
      <c r="A34" s="211" t="s">
        <v>71</v>
      </c>
      <c r="B34" s="232" t="s">
        <v>135</v>
      </c>
      <c r="C34" s="339" t="s">
        <v>136</v>
      </c>
      <c r="D34" s="340" t="s">
        <v>139</v>
      </c>
      <c r="E34" s="340" t="s">
        <v>130</v>
      </c>
      <c r="F34" s="234">
        <v>711</v>
      </c>
      <c r="G34" s="234">
        <v>180</v>
      </c>
      <c r="H34" s="235" t="s">
        <v>66</v>
      </c>
      <c r="I34" s="196" t="s">
        <v>94</v>
      </c>
      <c r="J34" s="234">
        <v>180</v>
      </c>
      <c r="K34" s="130">
        <v>2024</v>
      </c>
      <c r="L34" s="128">
        <v>0</v>
      </c>
      <c r="M34" s="131"/>
      <c r="N34" s="131"/>
      <c r="O34" s="131"/>
      <c r="P34" s="131"/>
      <c r="Q34" s="134"/>
      <c r="R34" s="134"/>
      <c r="S34" s="134"/>
      <c r="T34" s="412"/>
      <c r="U34" s="413"/>
      <c r="V34" s="134"/>
      <c r="W34" s="135"/>
    </row>
    <row r="35" spans="1:23" s="76" customFormat="1" ht="24" customHeight="1">
      <c r="A35" s="211" t="s">
        <v>71</v>
      </c>
      <c r="B35" s="232" t="s">
        <v>135</v>
      </c>
      <c r="C35" s="339" t="s">
        <v>136</v>
      </c>
      <c r="D35" s="341" t="s">
        <v>140</v>
      </c>
      <c r="E35" s="341" t="s">
        <v>133</v>
      </c>
      <c r="F35" s="234">
        <v>15570</v>
      </c>
      <c r="G35" s="234">
        <v>73</v>
      </c>
      <c r="H35" s="235" t="s">
        <v>66</v>
      </c>
      <c r="I35" s="196" t="s">
        <v>94</v>
      </c>
      <c r="J35" s="234">
        <v>73</v>
      </c>
      <c r="K35" s="130">
        <v>2024</v>
      </c>
      <c r="L35" s="128">
        <v>0</v>
      </c>
      <c r="M35" s="131"/>
      <c r="N35" s="131"/>
      <c r="O35" s="131"/>
      <c r="P35" s="131"/>
      <c r="Q35" s="134"/>
      <c r="R35" s="134"/>
      <c r="S35" s="134"/>
      <c r="T35" s="412"/>
      <c r="U35" s="413"/>
      <c r="V35" s="134"/>
      <c r="W35" s="135"/>
    </row>
    <row r="36" spans="1:23" s="76" customFormat="1" ht="24" customHeight="1">
      <c r="A36" s="211" t="s">
        <v>71</v>
      </c>
      <c r="B36" s="232" t="s">
        <v>135</v>
      </c>
      <c r="C36" s="339" t="s">
        <v>136</v>
      </c>
      <c r="D36" s="342" t="s">
        <v>142</v>
      </c>
      <c r="E36" s="342" t="s">
        <v>131</v>
      </c>
      <c r="F36" s="234">
        <v>1614</v>
      </c>
      <c r="G36" s="234">
        <v>414</v>
      </c>
      <c r="H36" s="235" t="s">
        <v>66</v>
      </c>
      <c r="I36" s="196" t="s">
        <v>94</v>
      </c>
      <c r="J36" s="234">
        <v>414</v>
      </c>
      <c r="K36" s="130">
        <v>2024</v>
      </c>
      <c r="L36" s="128">
        <v>0</v>
      </c>
      <c r="M36" s="131"/>
      <c r="N36" s="131"/>
      <c r="O36" s="131"/>
      <c r="P36" s="131"/>
      <c r="Q36" s="134"/>
      <c r="R36" s="134"/>
      <c r="S36" s="134"/>
      <c r="T36" s="412"/>
      <c r="U36" s="413"/>
      <c r="V36" s="134"/>
      <c r="W36" s="135"/>
    </row>
    <row r="37" spans="1:23" s="76" customFormat="1" ht="24" customHeight="1">
      <c r="A37" s="211" t="s">
        <v>71</v>
      </c>
      <c r="B37" s="232" t="s">
        <v>135</v>
      </c>
      <c r="C37" s="339" t="s">
        <v>136</v>
      </c>
      <c r="D37" s="343" t="s">
        <v>143</v>
      </c>
      <c r="E37" s="343" t="s">
        <v>132</v>
      </c>
      <c r="F37" s="234">
        <v>12274</v>
      </c>
      <c r="G37" s="234">
        <v>28</v>
      </c>
      <c r="H37" s="235" t="s">
        <v>66</v>
      </c>
      <c r="I37" s="196" t="s">
        <v>94</v>
      </c>
      <c r="J37" s="234">
        <v>28</v>
      </c>
      <c r="K37" s="130">
        <v>2024</v>
      </c>
      <c r="L37" s="128">
        <v>0</v>
      </c>
      <c r="M37" s="131"/>
      <c r="N37" s="131"/>
      <c r="O37" s="131"/>
      <c r="P37" s="131"/>
      <c r="Q37" s="134"/>
      <c r="R37" s="134"/>
      <c r="S37" s="134"/>
      <c r="T37" s="412"/>
      <c r="U37" s="413"/>
      <c r="V37" s="134"/>
      <c r="W37" s="135"/>
    </row>
    <row r="38" spans="1:23" s="76" customFormat="1" ht="24" customHeight="1">
      <c r="A38" s="211" t="s">
        <v>71</v>
      </c>
      <c r="B38" s="232" t="s">
        <v>135</v>
      </c>
      <c r="C38" s="339" t="s">
        <v>136</v>
      </c>
      <c r="D38" s="344" t="s">
        <v>144</v>
      </c>
      <c r="E38" s="344" t="s">
        <v>130</v>
      </c>
      <c r="F38" s="234">
        <v>2066</v>
      </c>
      <c r="G38" s="234">
        <v>37</v>
      </c>
      <c r="H38" s="235" t="s">
        <v>66</v>
      </c>
      <c r="I38" s="196" t="s">
        <v>94</v>
      </c>
      <c r="J38" s="234">
        <v>37</v>
      </c>
      <c r="K38" s="130">
        <v>2024</v>
      </c>
      <c r="L38" s="128">
        <v>0</v>
      </c>
      <c r="M38" s="131"/>
      <c r="N38" s="131"/>
      <c r="O38" s="131"/>
      <c r="P38" s="131"/>
      <c r="Q38" s="134"/>
      <c r="R38" s="134"/>
      <c r="S38" s="134"/>
      <c r="T38" s="412"/>
      <c r="U38" s="413"/>
      <c r="V38" s="134"/>
      <c r="W38" s="135"/>
    </row>
    <row r="39" spans="1:23" s="76" customFormat="1" ht="24" customHeight="1">
      <c r="A39" s="211" t="s">
        <v>81</v>
      </c>
      <c r="B39" s="232" t="s">
        <v>135</v>
      </c>
      <c r="C39" s="339" t="s">
        <v>136</v>
      </c>
      <c r="D39" s="344" t="s">
        <v>145</v>
      </c>
      <c r="E39" s="344" t="s">
        <v>133</v>
      </c>
      <c r="F39" s="234">
        <v>12099</v>
      </c>
      <c r="G39" s="234">
        <v>768</v>
      </c>
      <c r="H39" s="235" t="s">
        <v>66</v>
      </c>
      <c r="I39" s="196" t="s">
        <v>94</v>
      </c>
      <c r="J39" s="234">
        <v>768</v>
      </c>
      <c r="K39" s="130">
        <v>2024</v>
      </c>
      <c r="L39" s="128">
        <v>0</v>
      </c>
      <c r="M39" s="131"/>
      <c r="N39" s="131"/>
      <c r="O39" s="131"/>
      <c r="P39" s="131"/>
      <c r="Q39" s="134"/>
      <c r="R39" s="134"/>
      <c r="S39" s="134"/>
      <c r="T39" s="412"/>
      <c r="U39" s="413"/>
      <c r="V39" s="134"/>
      <c r="W39" s="135"/>
    </row>
    <row r="40" spans="1:23" s="76" customFormat="1" ht="24" customHeight="1">
      <c r="A40" s="211" t="s">
        <v>81</v>
      </c>
      <c r="B40" s="232" t="s">
        <v>135</v>
      </c>
      <c r="C40" s="339" t="s">
        <v>136</v>
      </c>
      <c r="D40" s="344" t="s">
        <v>146</v>
      </c>
      <c r="E40" s="344" t="s">
        <v>131</v>
      </c>
      <c r="F40" s="234">
        <v>99</v>
      </c>
      <c r="G40" s="234">
        <v>93</v>
      </c>
      <c r="H40" s="235" t="s">
        <v>66</v>
      </c>
      <c r="I40" s="196" t="s">
        <v>94</v>
      </c>
      <c r="J40" s="234">
        <v>93</v>
      </c>
      <c r="K40" s="130">
        <v>2024</v>
      </c>
      <c r="L40" s="128">
        <v>0</v>
      </c>
      <c r="M40" s="131"/>
      <c r="N40" s="131"/>
      <c r="O40" s="131"/>
      <c r="P40" s="131"/>
      <c r="Q40" s="134"/>
      <c r="R40" s="134"/>
      <c r="S40" s="134"/>
      <c r="T40" s="412"/>
      <c r="U40" s="413"/>
      <c r="V40" s="134"/>
      <c r="W40" s="135"/>
    </row>
    <row r="41" spans="1:23" s="76" customFormat="1" ht="24" customHeight="1">
      <c r="A41" s="211" t="s">
        <v>81</v>
      </c>
      <c r="B41" s="345" t="s">
        <v>147</v>
      </c>
      <c r="C41" s="345" t="s">
        <v>148</v>
      </c>
      <c r="D41" s="344" t="s">
        <v>149</v>
      </c>
      <c r="E41" s="344" t="s">
        <v>130</v>
      </c>
      <c r="F41" s="234">
        <v>2393</v>
      </c>
      <c r="G41" s="234">
        <v>43</v>
      </c>
      <c r="H41" s="235" t="s">
        <v>66</v>
      </c>
      <c r="I41" s="196" t="s">
        <v>94</v>
      </c>
      <c r="J41" s="234">
        <v>43</v>
      </c>
      <c r="K41" s="130">
        <v>2024</v>
      </c>
      <c r="L41" s="128">
        <v>0</v>
      </c>
      <c r="M41" s="131"/>
      <c r="N41" s="131"/>
      <c r="O41" s="131"/>
      <c r="P41" s="131"/>
      <c r="Q41" s="134"/>
      <c r="R41" s="134"/>
      <c r="S41" s="134"/>
      <c r="T41" s="412"/>
      <c r="U41" s="413"/>
      <c r="V41" s="134"/>
      <c r="W41" s="135"/>
    </row>
    <row r="42" spans="1:23" s="76" customFormat="1" ht="24" customHeight="1">
      <c r="A42" s="211" t="s">
        <v>81</v>
      </c>
      <c r="B42" s="345" t="s">
        <v>147</v>
      </c>
      <c r="C42" s="345" t="s">
        <v>148</v>
      </c>
      <c r="D42" s="344" t="s">
        <v>150</v>
      </c>
      <c r="E42" s="344" t="s">
        <v>130</v>
      </c>
      <c r="F42" s="234">
        <v>1686</v>
      </c>
      <c r="G42" s="234">
        <v>165</v>
      </c>
      <c r="H42" s="235" t="s">
        <v>66</v>
      </c>
      <c r="I42" s="196" t="s">
        <v>94</v>
      </c>
      <c r="J42" s="234">
        <v>165</v>
      </c>
      <c r="K42" s="130">
        <v>2024</v>
      </c>
      <c r="L42" s="128">
        <v>0</v>
      </c>
      <c r="M42" s="131"/>
      <c r="N42" s="131"/>
      <c r="O42" s="131"/>
      <c r="P42" s="131"/>
      <c r="Q42" s="134"/>
      <c r="R42" s="134"/>
      <c r="S42" s="134"/>
      <c r="T42" s="412"/>
      <c r="U42" s="413"/>
      <c r="V42" s="134"/>
      <c r="W42" s="135"/>
    </row>
    <row r="43" spans="1:23" s="76" customFormat="1" ht="24" customHeight="1">
      <c r="A43" s="211" t="s">
        <v>81</v>
      </c>
      <c r="B43" s="345" t="s">
        <v>147</v>
      </c>
      <c r="C43" s="345" t="s">
        <v>148</v>
      </c>
      <c r="D43" s="344" t="s">
        <v>151</v>
      </c>
      <c r="E43" s="344" t="s">
        <v>131</v>
      </c>
      <c r="F43" s="234">
        <v>41673</v>
      </c>
      <c r="G43" s="234">
        <v>1244</v>
      </c>
      <c r="H43" s="235" t="s">
        <v>66</v>
      </c>
      <c r="I43" s="196" t="s">
        <v>94</v>
      </c>
      <c r="J43" s="234">
        <v>1244</v>
      </c>
      <c r="K43" s="130">
        <v>2024</v>
      </c>
      <c r="L43" s="128">
        <v>0</v>
      </c>
      <c r="M43" s="131"/>
      <c r="N43" s="131"/>
      <c r="O43" s="131"/>
      <c r="P43" s="131"/>
      <c r="Q43" s="134"/>
      <c r="R43" s="134"/>
      <c r="S43" s="134"/>
      <c r="T43" s="412"/>
      <c r="U43" s="413"/>
      <c r="V43" s="134"/>
      <c r="W43" s="135"/>
    </row>
    <row r="44" spans="1:23" s="76" customFormat="1" ht="24" customHeight="1">
      <c r="A44" s="211" t="s">
        <v>81</v>
      </c>
      <c r="B44" s="345" t="s">
        <v>147</v>
      </c>
      <c r="C44" s="345" t="s">
        <v>148</v>
      </c>
      <c r="D44" s="344" t="s">
        <v>152</v>
      </c>
      <c r="E44" s="344" t="s">
        <v>133</v>
      </c>
      <c r="F44" s="234">
        <v>192</v>
      </c>
      <c r="G44" s="234">
        <v>51</v>
      </c>
      <c r="H44" s="235" t="s">
        <v>66</v>
      </c>
      <c r="I44" s="196" t="s">
        <v>94</v>
      </c>
      <c r="J44" s="234">
        <v>51</v>
      </c>
      <c r="K44" s="130">
        <v>2024</v>
      </c>
      <c r="L44" s="128">
        <v>0</v>
      </c>
      <c r="M44" s="131"/>
      <c r="N44" s="131"/>
      <c r="O44" s="131"/>
      <c r="P44" s="131"/>
      <c r="Q44" s="134"/>
      <c r="R44" s="134"/>
      <c r="S44" s="134"/>
      <c r="T44" s="412"/>
      <c r="U44" s="413"/>
      <c r="V44" s="134"/>
      <c r="W44" s="135"/>
    </row>
    <row r="45" spans="1:23" s="76" customFormat="1" ht="24" customHeight="1">
      <c r="A45" s="211" t="s">
        <v>81</v>
      </c>
      <c r="B45" s="345" t="s">
        <v>147</v>
      </c>
      <c r="C45" s="345" t="s">
        <v>148</v>
      </c>
      <c r="D45" s="344" t="s">
        <v>153</v>
      </c>
      <c r="E45" s="344" t="s">
        <v>132</v>
      </c>
      <c r="F45" s="234">
        <v>251</v>
      </c>
      <c r="G45" s="234">
        <v>30</v>
      </c>
      <c r="H45" s="235" t="s">
        <v>66</v>
      </c>
      <c r="I45" s="196" t="s">
        <v>94</v>
      </c>
      <c r="J45" s="234">
        <v>30</v>
      </c>
      <c r="K45" s="130">
        <v>2024</v>
      </c>
      <c r="L45" s="128">
        <v>0</v>
      </c>
      <c r="M45" s="131"/>
      <c r="N45" s="131"/>
      <c r="O45" s="131"/>
      <c r="P45" s="131"/>
      <c r="Q45" s="134"/>
      <c r="R45" s="134"/>
      <c r="S45" s="134"/>
      <c r="T45" s="412"/>
      <c r="U45" s="413"/>
      <c r="V45" s="134"/>
      <c r="W45" s="135"/>
    </row>
    <row r="46" spans="1:23" s="76" customFormat="1" ht="24.95" customHeight="1" thickBot="1">
      <c r="A46" s="60" t="s">
        <v>38</v>
      </c>
      <c r="B46" s="61"/>
      <c r="C46" s="61"/>
      <c r="D46" s="62" t="str">
        <f>COUNTA(D6:D45)&amp;"필지"</f>
        <v>40필지</v>
      </c>
      <c r="E46" s="62"/>
      <c r="F46" s="63">
        <f>SUM(F6:F45)</f>
        <v>1095888</v>
      </c>
      <c r="G46" s="63">
        <f>SUM(G6:G45)</f>
        <v>15099</v>
      </c>
      <c r="H46" s="62"/>
      <c r="I46" s="62"/>
      <c r="J46" s="63">
        <f>SUM(J6:J45)</f>
        <v>15099</v>
      </c>
      <c r="K46" s="64"/>
      <c r="L46" s="64"/>
      <c r="M46" s="64"/>
      <c r="N46" s="64"/>
      <c r="O46" s="64"/>
      <c r="P46" s="64"/>
      <c r="Q46" s="65"/>
      <c r="R46" s="65"/>
      <c r="S46" s="65"/>
      <c r="T46" s="65"/>
      <c r="U46" s="65"/>
      <c r="V46" s="65"/>
      <c r="W46" s="66"/>
    </row>
    <row r="47" spans="1:23">
      <c r="F47" s="87"/>
      <c r="G47" s="87"/>
    </row>
    <row r="48" spans="1:23">
      <c r="F48" s="87"/>
      <c r="G48" s="87"/>
    </row>
    <row r="49" spans="6:7">
      <c r="F49" s="87"/>
      <c r="G49" s="87"/>
    </row>
    <row r="50" spans="6:7">
      <c r="F50" s="87"/>
      <c r="G50" s="87"/>
    </row>
    <row r="51" spans="6:7">
      <c r="F51" s="87"/>
      <c r="G51" s="87"/>
    </row>
    <row r="52" spans="6:7">
      <c r="F52" s="87"/>
      <c r="G52" s="87"/>
    </row>
    <row r="53" spans="6:7">
      <c r="F53" s="87"/>
      <c r="G53" s="87"/>
    </row>
    <row r="54" spans="6:7">
      <c r="F54" s="87"/>
      <c r="G54" s="87"/>
    </row>
    <row r="55" spans="6:7">
      <c r="F55" s="87"/>
      <c r="G55" s="87"/>
    </row>
    <row r="56" spans="6:7">
      <c r="F56" s="87"/>
      <c r="G56" s="87"/>
    </row>
    <row r="57" spans="6:7">
      <c r="F57" s="87"/>
      <c r="G57" s="87"/>
    </row>
    <row r="58" spans="6:7">
      <c r="F58" s="87"/>
      <c r="G58" s="87"/>
    </row>
    <row r="59" spans="6:7">
      <c r="F59" s="87"/>
      <c r="G59" s="87"/>
    </row>
    <row r="60" spans="6:7">
      <c r="F60" s="87"/>
      <c r="G60" s="87"/>
    </row>
    <row r="61" spans="6:7">
      <c r="F61" s="87"/>
      <c r="G61" s="87"/>
    </row>
    <row r="62" spans="6:7">
      <c r="F62" s="87"/>
      <c r="G62" s="87"/>
    </row>
    <row r="63" spans="6:7">
      <c r="F63" s="87"/>
      <c r="G63" s="87"/>
    </row>
    <row r="64" spans="6:7">
      <c r="F64" s="87"/>
      <c r="G64" s="87"/>
    </row>
    <row r="65" spans="6:7">
      <c r="F65" s="87"/>
      <c r="G65" s="87"/>
    </row>
    <row r="66" spans="6:7">
      <c r="F66" s="87"/>
      <c r="G66" s="87"/>
    </row>
    <row r="67" spans="6:7">
      <c r="F67" s="87"/>
      <c r="G67" s="87"/>
    </row>
    <row r="68" spans="6:7">
      <c r="F68" s="87"/>
      <c r="G68" s="87"/>
    </row>
    <row r="69" spans="6:7">
      <c r="F69" s="87"/>
      <c r="G69" s="87"/>
    </row>
    <row r="70" spans="6:7">
      <c r="F70" s="87"/>
      <c r="G70" s="87"/>
    </row>
    <row r="71" spans="6:7">
      <c r="F71" s="87"/>
      <c r="G71" s="87"/>
    </row>
    <row r="72" spans="6:7">
      <c r="F72" s="87"/>
      <c r="G72" s="87"/>
    </row>
    <row r="73" spans="6:7">
      <c r="F73" s="87"/>
      <c r="G73" s="87"/>
    </row>
    <row r="74" spans="6:7">
      <c r="F74" s="87"/>
      <c r="G74" s="87"/>
    </row>
    <row r="75" spans="6:7">
      <c r="F75" s="87"/>
      <c r="G75" s="87"/>
    </row>
    <row r="76" spans="6:7">
      <c r="F76" s="87"/>
      <c r="G76" s="87"/>
    </row>
    <row r="77" spans="6:7">
      <c r="F77" s="87"/>
      <c r="G77" s="87"/>
    </row>
    <row r="78" spans="6:7">
      <c r="F78" s="87"/>
      <c r="G78" s="87"/>
    </row>
    <row r="79" spans="6:7">
      <c r="F79" s="87"/>
      <c r="G79" s="87"/>
    </row>
    <row r="80" spans="6:7">
      <c r="F80" s="87"/>
      <c r="G80" s="87"/>
    </row>
    <row r="81" spans="6:7">
      <c r="F81" s="87"/>
      <c r="G81" s="87"/>
    </row>
    <row r="82" spans="6:7">
      <c r="F82" s="87"/>
      <c r="G82" s="87"/>
    </row>
    <row r="83" spans="6:7">
      <c r="F83" s="87"/>
      <c r="G83" s="87"/>
    </row>
    <row r="84" spans="6:7">
      <c r="F84" s="87"/>
      <c r="G84" s="87"/>
    </row>
    <row r="85" spans="6:7">
      <c r="F85" s="87"/>
      <c r="G85" s="87"/>
    </row>
    <row r="86" spans="6:7">
      <c r="F86" s="87"/>
      <c r="G86" s="87"/>
    </row>
    <row r="87" spans="6:7">
      <c r="F87" s="87"/>
      <c r="G87" s="87"/>
    </row>
    <row r="88" spans="6:7">
      <c r="F88" s="87"/>
      <c r="G88" s="87"/>
    </row>
    <row r="89" spans="6:7">
      <c r="F89" s="87"/>
      <c r="G89" s="87"/>
    </row>
    <row r="90" spans="6:7">
      <c r="F90" s="87"/>
      <c r="G90" s="87"/>
    </row>
    <row r="91" spans="6:7">
      <c r="F91" s="87"/>
      <c r="G91" s="87"/>
    </row>
    <row r="92" spans="6:7">
      <c r="F92" s="87"/>
      <c r="G92" s="87"/>
    </row>
    <row r="93" spans="6:7">
      <c r="F93" s="87"/>
      <c r="G93" s="87"/>
    </row>
    <row r="94" spans="6:7">
      <c r="F94" s="87"/>
      <c r="G94" s="87"/>
    </row>
    <row r="95" spans="6:7">
      <c r="F95" s="87"/>
      <c r="G95" s="87"/>
    </row>
    <row r="96" spans="6:7">
      <c r="F96" s="87"/>
      <c r="G96" s="87"/>
    </row>
    <row r="97" spans="6:7">
      <c r="F97" s="87"/>
      <c r="G97" s="87"/>
    </row>
    <row r="98" spans="6:7">
      <c r="F98" s="87"/>
      <c r="G98" s="87"/>
    </row>
    <row r="99" spans="6:7">
      <c r="F99" s="87"/>
      <c r="G99" s="87"/>
    </row>
    <row r="100" spans="6:7">
      <c r="F100" s="87"/>
      <c r="G100" s="87"/>
    </row>
    <row r="101" spans="6:7">
      <c r="F101" s="87"/>
      <c r="G101" s="87"/>
    </row>
    <row r="102" spans="6:7">
      <c r="F102" s="87"/>
      <c r="G102" s="87"/>
    </row>
    <row r="103" spans="6:7">
      <c r="F103" s="87"/>
      <c r="G103" s="87"/>
    </row>
    <row r="104" spans="6:7">
      <c r="F104" s="87"/>
      <c r="G104" s="87"/>
    </row>
    <row r="105" spans="6:7">
      <c r="F105" s="87"/>
      <c r="G105" s="87"/>
    </row>
    <row r="106" spans="6:7">
      <c r="F106" s="87"/>
      <c r="G106" s="87"/>
    </row>
    <row r="107" spans="6:7">
      <c r="F107" s="87"/>
      <c r="G107" s="87"/>
    </row>
    <row r="108" spans="6:7">
      <c r="F108" s="87"/>
      <c r="G108" s="87"/>
    </row>
    <row r="109" spans="6:7">
      <c r="F109" s="87"/>
      <c r="G109" s="87"/>
    </row>
    <row r="110" spans="6:7">
      <c r="F110" s="87"/>
      <c r="G110" s="87"/>
    </row>
    <row r="111" spans="6:7">
      <c r="F111" s="87"/>
      <c r="G111" s="87"/>
    </row>
    <row r="112" spans="6:7">
      <c r="F112" s="87"/>
      <c r="G112" s="87"/>
    </row>
    <row r="113" spans="6:7">
      <c r="F113" s="87"/>
      <c r="G113" s="87"/>
    </row>
    <row r="114" spans="6:7">
      <c r="F114" s="87"/>
      <c r="G114" s="87"/>
    </row>
    <row r="115" spans="6:7">
      <c r="F115" s="87"/>
      <c r="G115" s="87"/>
    </row>
    <row r="116" spans="6:7">
      <c r="F116" s="87"/>
      <c r="G116" s="87"/>
    </row>
    <row r="117" spans="6:7">
      <c r="F117" s="87"/>
      <c r="G117" s="87"/>
    </row>
    <row r="118" spans="6:7">
      <c r="F118" s="87"/>
      <c r="G118" s="87"/>
    </row>
    <row r="119" spans="6:7">
      <c r="F119" s="87"/>
      <c r="G119" s="87"/>
    </row>
    <row r="120" spans="6:7">
      <c r="F120" s="87"/>
      <c r="G120" s="87"/>
    </row>
    <row r="121" spans="6:7">
      <c r="F121" s="87"/>
      <c r="G121" s="87"/>
    </row>
    <row r="122" spans="6:7">
      <c r="F122" s="87"/>
      <c r="G122" s="87"/>
    </row>
    <row r="123" spans="6:7">
      <c r="F123" s="87"/>
      <c r="G123" s="87"/>
    </row>
    <row r="124" spans="6:7">
      <c r="F124" s="87"/>
      <c r="G124" s="87"/>
    </row>
    <row r="125" spans="6:7">
      <c r="F125" s="87"/>
      <c r="G125" s="87"/>
    </row>
    <row r="126" spans="6:7">
      <c r="F126" s="87"/>
      <c r="G126" s="87"/>
    </row>
    <row r="127" spans="6:7">
      <c r="F127" s="87"/>
      <c r="G127" s="87"/>
    </row>
    <row r="128" spans="6:7">
      <c r="F128" s="87"/>
      <c r="G128" s="87"/>
    </row>
    <row r="129" spans="6:7">
      <c r="F129" s="87"/>
      <c r="G129" s="87"/>
    </row>
    <row r="130" spans="6:7">
      <c r="F130" s="87"/>
      <c r="G130" s="87"/>
    </row>
    <row r="131" spans="6:7">
      <c r="F131" s="87"/>
      <c r="G131" s="87"/>
    </row>
    <row r="132" spans="6:7">
      <c r="F132" s="87"/>
      <c r="G132" s="87"/>
    </row>
    <row r="133" spans="6:7">
      <c r="F133" s="87"/>
      <c r="G133" s="87"/>
    </row>
    <row r="134" spans="6:7">
      <c r="F134" s="87"/>
      <c r="G134" s="87"/>
    </row>
    <row r="135" spans="6:7">
      <c r="F135" s="87"/>
      <c r="G135" s="87"/>
    </row>
    <row r="136" spans="6:7">
      <c r="F136" s="87"/>
      <c r="G136" s="87"/>
    </row>
    <row r="137" spans="6:7">
      <c r="F137" s="87"/>
      <c r="G137" s="87"/>
    </row>
    <row r="138" spans="6:7">
      <c r="F138" s="87"/>
      <c r="G138" s="87"/>
    </row>
    <row r="139" spans="6:7">
      <c r="F139" s="87"/>
      <c r="G139" s="87"/>
    </row>
    <row r="140" spans="6:7">
      <c r="F140" s="87"/>
      <c r="G140" s="87"/>
    </row>
    <row r="141" spans="6:7">
      <c r="F141" s="87"/>
      <c r="G141" s="87"/>
    </row>
    <row r="142" spans="6:7">
      <c r="F142" s="87"/>
      <c r="G142" s="87"/>
    </row>
    <row r="143" spans="6:7">
      <c r="F143" s="87"/>
      <c r="G143" s="87"/>
    </row>
    <row r="144" spans="6:7">
      <c r="F144" s="87"/>
      <c r="G144" s="87"/>
    </row>
    <row r="145" spans="6:7">
      <c r="F145" s="87"/>
      <c r="G145" s="87"/>
    </row>
    <row r="146" spans="6:7">
      <c r="F146" s="87"/>
      <c r="G146" s="87"/>
    </row>
    <row r="147" spans="6:7">
      <c r="F147" s="87"/>
      <c r="G147" s="87"/>
    </row>
    <row r="148" spans="6:7">
      <c r="F148" s="87"/>
      <c r="G148" s="87"/>
    </row>
    <row r="149" spans="6:7">
      <c r="F149" s="87"/>
      <c r="G149" s="87"/>
    </row>
    <row r="150" spans="6:7">
      <c r="F150" s="87"/>
      <c r="G150" s="87"/>
    </row>
    <row r="151" spans="6:7">
      <c r="F151" s="87"/>
      <c r="G151" s="87"/>
    </row>
    <row r="152" spans="6:7">
      <c r="F152" s="87"/>
      <c r="G152" s="87"/>
    </row>
    <row r="153" spans="6:7">
      <c r="F153" s="87"/>
      <c r="G153" s="87"/>
    </row>
    <row r="154" spans="6:7">
      <c r="F154" s="87"/>
      <c r="G154" s="87"/>
    </row>
    <row r="155" spans="6:7">
      <c r="F155" s="87"/>
      <c r="G155" s="87"/>
    </row>
    <row r="156" spans="6:7">
      <c r="F156" s="87"/>
      <c r="G156" s="87"/>
    </row>
    <row r="157" spans="6:7">
      <c r="F157" s="87"/>
      <c r="G157" s="87"/>
    </row>
    <row r="158" spans="6:7">
      <c r="F158" s="87"/>
      <c r="G158" s="87"/>
    </row>
    <row r="159" spans="6:7">
      <c r="F159" s="87"/>
      <c r="G159" s="87"/>
    </row>
    <row r="160" spans="6:7">
      <c r="F160" s="87"/>
      <c r="G160" s="87"/>
    </row>
    <row r="161" spans="6:7">
      <c r="F161" s="87"/>
      <c r="G161" s="87"/>
    </row>
    <row r="162" spans="6:7">
      <c r="F162" s="87"/>
      <c r="G162" s="87"/>
    </row>
    <row r="163" spans="6:7">
      <c r="F163" s="87"/>
      <c r="G163" s="87"/>
    </row>
    <row r="164" spans="6:7">
      <c r="F164" s="87"/>
      <c r="G164" s="87"/>
    </row>
    <row r="165" spans="6:7">
      <c r="F165" s="87"/>
      <c r="G165" s="87"/>
    </row>
    <row r="166" spans="6:7">
      <c r="F166" s="87"/>
      <c r="G166" s="87"/>
    </row>
    <row r="167" spans="6:7">
      <c r="F167" s="87"/>
      <c r="G167" s="87"/>
    </row>
    <row r="168" spans="6:7">
      <c r="F168" s="87"/>
      <c r="G168" s="87"/>
    </row>
    <row r="169" spans="6:7">
      <c r="F169" s="87"/>
      <c r="G169" s="87"/>
    </row>
    <row r="170" spans="6:7">
      <c r="F170" s="87"/>
      <c r="G170" s="87"/>
    </row>
    <row r="171" spans="6:7">
      <c r="F171" s="87"/>
      <c r="G171" s="87"/>
    </row>
    <row r="172" spans="6:7">
      <c r="F172" s="87"/>
      <c r="G172" s="87"/>
    </row>
    <row r="173" spans="6:7">
      <c r="F173" s="87"/>
      <c r="G173" s="87"/>
    </row>
    <row r="174" spans="6:7">
      <c r="F174" s="87"/>
      <c r="G174" s="87"/>
    </row>
    <row r="175" spans="6:7">
      <c r="F175" s="87"/>
      <c r="G175" s="87"/>
    </row>
    <row r="176" spans="6:7">
      <c r="F176" s="87"/>
      <c r="G176" s="87"/>
    </row>
    <row r="177" spans="6:7">
      <c r="F177" s="87"/>
      <c r="G177" s="87"/>
    </row>
    <row r="178" spans="6:7">
      <c r="F178" s="87"/>
      <c r="G178" s="87"/>
    </row>
    <row r="179" spans="6:7">
      <c r="F179" s="87"/>
      <c r="G179" s="87"/>
    </row>
    <row r="180" spans="6:7">
      <c r="F180" s="87"/>
      <c r="G180" s="87"/>
    </row>
    <row r="181" spans="6:7">
      <c r="F181" s="87"/>
      <c r="G181" s="87"/>
    </row>
    <row r="182" spans="6:7">
      <c r="F182" s="87"/>
      <c r="G182" s="87"/>
    </row>
    <row r="183" spans="6:7">
      <c r="F183" s="87"/>
      <c r="G183" s="87"/>
    </row>
    <row r="184" spans="6:7">
      <c r="F184" s="87"/>
      <c r="G184" s="87"/>
    </row>
    <row r="185" spans="6:7">
      <c r="F185" s="87"/>
      <c r="G185" s="87"/>
    </row>
    <row r="186" spans="6:7">
      <c r="F186" s="87"/>
      <c r="G186" s="87"/>
    </row>
    <row r="187" spans="6:7">
      <c r="F187" s="87"/>
      <c r="G187" s="87"/>
    </row>
    <row r="188" spans="6:7">
      <c r="F188" s="87"/>
      <c r="G188" s="87"/>
    </row>
    <row r="189" spans="6:7">
      <c r="F189" s="87"/>
      <c r="G189" s="87"/>
    </row>
    <row r="190" spans="6:7">
      <c r="F190" s="87"/>
      <c r="G190" s="87"/>
    </row>
    <row r="191" spans="6:7">
      <c r="F191" s="87"/>
      <c r="G191" s="87"/>
    </row>
    <row r="192" spans="6:7">
      <c r="F192" s="87"/>
      <c r="G192" s="87"/>
    </row>
    <row r="193" spans="6:7">
      <c r="F193" s="87"/>
      <c r="G193" s="87"/>
    </row>
    <row r="194" spans="6:7">
      <c r="F194" s="87"/>
      <c r="G194" s="87"/>
    </row>
    <row r="195" spans="6:7">
      <c r="F195" s="87"/>
      <c r="G195" s="87"/>
    </row>
    <row r="196" spans="6:7">
      <c r="F196" s="87"/>
      <c r="G196" s="87"/>
    </row>
    <row r="197" spans="6:7">
      <c r="F197" s="87"/>
      <c r="G197" s="87"/>
    </row>
    <row r="198" spans="6:7">
      <c r="F198" s="87"/>
      <c r="G198" s="87"/>
    </row>
    <row r="199" spans="6:7">
      <c r="F199" s="87"/>
      <c r="G199" s="87"/>
    </row>
    <row r="200" spans="6:7">
      <c r="F200" s="87"/>
      <c r="G200" s="87"/>
    </row>
    <row r="201" spans="6:7">
      <c r="F201" s="87"/>
      <c r="G201" s="87"/>
    </row>
    <row r="202" spans="6:7">
      <c r="F202" s="87"/>
      <c r="G202" s="87"/>
    </row>
    <row r="203" spans="6:7">
      <c r="F203" s="87"/>
      <c r="G203" s="87"/>
    </row>
    <row r="204" spans="6:7">
      <c r="F204" s="87"/>
      <c r="G204" s="87"/>
    </row>
    <row r="205" spans="6:7">
      <c r="F205" s="87"/>
      <c r="G205" s="87"/>
    </row>
    <row r="206" spans="6:7">
      <c r="F206" s="87"/>
      <c r="G206" s="87"/>
    </row>
    <row r="207" spans="6:7">
      <c r="F207" s="87"/>
      <c r="G207" s="87"/>
    </row>
    <row r="208" spans="6:7">
      <c r="F208" s="87"/>
      <c r="G208" s="87"/>
    </row>
    <row r="209" spans="6:7">
      <c r="F209" s="87"/>
      <c r="G209" s="87"/>
    </row>
    <row r="210" spans="6:7">
      <c r="F210" s="87"/>
      <c r="G210" s="87"/>
    </row>
    <row r="211" spans="6:7">
      <c r="F211" s="87"/>
      <c r="G211" s="87"/>
    </row>
    <row r="212" spans="6:7">
      <c r="F212" s="87"/>
      <c r="G212" s="87"/>
    </row>
    <row r="213" spans="6:7">
      <c r="F213" s="87"/>
      <c r="G213" s="87"/>
    </row>
    <row r="214" spans="6:7">
      <c r="F214" s="87"/>
      <c r="G214" s="87"/>
    </row>
    <row r="215" spans="6:7">
      <c r="F215" s="87"/>
      <c r="G215" s="87"/>
    </row>
    <row r="216" spans="6:7">
      <c r="F216" s="87"/>
      <c r="G216" s="87"/>
    </row>
    <row r="217" spans="6:7">
      <c r="F217" s="87"/>
      <c r="G217" s="87"/>
    </row>
    <row r="218" spans="6:7">
      <c r="F218" s="87"/>
      <c r="G218" s="87"/>
    </row>
    <row r="219" spans="6:7">
      <c r="F219" s="87"/>
      <c r="G219" s="87"/>
    </row>
    <row r="220" spans="6:7">
      <c r="F220" s="87"/>
      <c r="G220" s="87"/>
    </row>
    <row r="221" spans="6:7">
      <c r="F221" s="87"/>
      <c r="G221" s="87"/>
    </row>
    <row r="222" spans="6:7">
      <c r="F222" s="87"/>
      <c r="G222" s="87"/>
    </row>
    <row r="223" spans="6:7">
      <c r="F223" s="87"/>
      <c r="G223" s="87"/>
    </row>
    <row r="224" spans="6:7">
      <c r="F224" s="87"/>
      <c r="G224" s="87"/>
    </row>
    <row r="225" spans="6:7">
      <c r="F225" s="87"/>
      <c r="G225" s="87"/>
    </row>
    <row r="226" spans="6:7">
      <c r="F226" s="87"/>
      <c r="G226" s="87"/>
    </row>
    <row r="227" spans="6:7">
      <c r="F227" s="87"/>
      <c r="G227" s="87"/>
    </row>
    <row r="228" spans="6:7">
      <c r="F228" s="87"/>
      <c r="G228" s="87"/>
    </row>
    <row r="229" spans="6:7">
      <c r="F229" s="87"/>
      <c r="G229" s="87"/>
    </row>
    <row r="230" spans="6:7">
      <c r="F230" s="87"/>
      <c r="G230" s="87"/>
    </row>
    <row r="231" spans="6:7">
      <c r="F231" s="87"/>
      <c r="G231" s="87"/>
    </row>
    <row r="232" spans="6:7">
      <c r="F232" s="87"/>
      <c r="G232" s="87"/>
    </row>
    <row r="233" spans="6:7">
      <c r="F233" s="87"/>
      <c r="G233" s="87"/>
    </row>
    <row r="234" spans="6:7">
      <c r="F234" s="87"/>
      <c r="G234" s="87"/>
    </row>
    <row r="235" spans="6:7">
      <c r="F235" s="87"/>
      <c r="G235" s="87"/>
    </row>
    <row r="236" spans="6:7">
      <c r="F236" s="87"/>
      <c r="G236" s="87"/>
    </row>
    <row r="237" spans="6:7">
      <c r="F237" s="87"/>
      <c r="G237" s="87"/>
    </row>
    <row r="238" spans="6:7">
      <c r="F238" s="87"/>
      <c r="G238" s="87"/>
    </row>
    <row r="239" spans="6:7">
      <c r="F239" s="87"/>
      <c r="G239" s="87"/>
    </row>
    <row r="240" spans="6:7">
      <c r="F240" s="87"/>
      <c r="G240" s="87"/>
    </row>
    <row r="241" spans="6:7">
      <c r="F241" s="87"/>
      <c r="G241" s="87"/>
    </row>
    <row r="242" spans="6:7">
      <c r="F242" s="87"/>
      <c r="G242" s="87"/>
    </row>
    <row r="243" spans="6:7">
      <c r="F243" s="87"/>
      <c r="G243" s="87"/>
    </row>
    <row r="244" spans="6:7">
      <c r="F244" s="87"/>
      <c r="G244" s="87"/>
    </row>
    <row r="245" spans="6:7">
      <c r="F245" s="87"/>
      <c r="G245" s="87"/>
    </row>
    <row r="246" spans="6:7">
      <c r="F246" s="87"/>
      <c r="G246" s="87"/>
    </row>
    <row r="247" spans="6:7">
      <c r="F247" s="87"/>
      <c r="G247" s="87"/>
    </row>
    <row r="248" spans="6:7">
      <c r="F248" s="87"/>
      <c r="G248" s="87"/>
    </row>
    <row r="249" spans="6:7">
      <c r="F249" s="87"/>
      <c r="G249" s="87"/>
    </row>
    <row r="250" spans="6:7">
      <c r="F250" s="87"/>
      <c r="G250" s="87"/>
    </row>
    <row r="251" spans="6:7">
      <c r="F251" s="87"/>
      <c r="G251" s="87"/>
    </row>
    <row r="252" spans="6:7">
      <c r="F252" s="87"/>
      <c r="G252" s="87"/>
    </row>
    <row r="253" spans="6:7">
      <c r="F253" s="87"/>
      <c r="G253" s="87"/>
    </row>
    <row r="254" spans="6:7">
      <c r="F254" s="87"/>
      <c r="G254" s="87"/>
    </row>
    <row r="255" spans="6:7">
      <c r="F255" s="87"/>
      <c r="G255" s="87"/>
    </row>
    <row r="256" spans="6:7">
      <c r="F256" s="87"/>
      <c r="G256" s="87"/>
    </row>
    <row r="257" spans="6:7">
      <c r="F257" s="87"/>
      <c r="G257" s="87"/>
    </row>
    <row r="258" spans="6:7">
      <c r="F258" s="87"/>
      <c r="G258" s="87"/>
    </row>
    <row r="259" spans="6:7">
      <c r="F259" s="87"/>
      <c r="G259" s="87"/>
    </row>
    <row r="260" spans="6:7">
      <c r="F260" s="87"/>
      <c r="G260" s="87"/>
    </row>
    <row r="261" spans="6:7">
      <c r="F261" s="87"/>
      <c r="G261" s="87"/>
    </row>
    <row r="262" spans="6:7">
      <c r="F262" s="87"/>
      <c r="G262" s="87"/>
    </row>
    <row r="263" spans="6:7">
      <c r="F263" s="87"/>
      <c r="G263" s="87"/>
    </row>
    <row r="264" spans="6:7">
      <c r="F264" s="87"/>
      <c r="G264" s="87"/>
    </row>
    <row r="265" spans="6:7">
      <c r="F265" s="87"/>
      <c r="G265" s="87"/>
    </row>
    <row r="266" spans="6:7">
      <c r="F266" s="87"/>
      <c r="G266" s="87"/>
    </row>
    <row r="267" spans="6:7">
      <c r="F267" s="87"/>
      <c r="G267" s="87"/>
    </row>
    <row r="268" spans="6:7">
      <c r="F268" s="87"/>
      <c r="G268" s="87"/>
    </row>
    <row r="269" spans="6:7">
      <c r="F269" s="87"/>
      <c r="G269" s="87"/>
    </row>
    <row r="270" spans="6:7">
      <c r="F270" s="87"/>
      <c r="G270" s="87"/>
    </row>
    <row r="271" spans="6:7">
      <c r="F271" s="87"/>
      <c r="G271" s="87"/>
    </row>
    <row r="272" spans="6:7">
      <c r="F272" s="87"/>
      <c r="G272" s="87"/>
    </row>
    <row r="273" spans="6:7">
      <c r="F273" s="87"/>
      <c r="G273" s="87"/>
    </row>
    <row r="274" spans="6:7">
      <c r="F274" s="87"/>
      <c r="G274" s="87"/>
    </row>
    <row r="275" spans="6:7">
      <c r="F275" s="87"/>
      <c r="G275" s="87"/>
    </row>
    <row r="276" spans="6:7">
      <c r="F276" s="87"/>
      <c r="G276" s="87"/>
    </row>
    <row r="277" spans="6:7">
      <c r="F277" s="87"/>
      <c r="G277" s="87"/>
    </row>
    <row r="278" spans="6:7">
      <c r="F278" s="87"/>
      <c r="G278" s="87"/>
    </row>
    <row r="279" spans="6:7">
      <c r="F279" s="87"/>
      <c r="G279" s="87"/>
    </row>
    <row r="280" spans="6:7">
      <c r="F280" s="87"/>
      <c r="G280" s="87"/>
    </row>
    <row r="281" spans="6:7">
      <c r="F281" s="87"/>
      <c r="G281" s="87"/>
    </row>
    <row r="282" spans="6:7">
      <c r="F282" s="87"/>
      <c r="G282" s="87"/>
    </row>
    <row r="283" spans="6:7">
      <c r="F283" s="87"/>
      <c r="G283" s="87"/>
    </row>
    <row r="284" spans="6:7">
      <c r="F284" s="87"/>
      <c r="G284" s="87"/>
    </row>
    <row r="285" spans="6:7">
      <c r="F285" s="87"/>
      <c r="G285" s="87"/>
    </row>
    <row r="286" spans="6:7">
      <c r="F286" s="87"/>
      <c r="G286" s="87"/>
    </row>
    <row r="287" spans="6:7">
      <c r="F287" s="87"/>
      <c r="G287" s="87"/>
    </row>
    <row r="288" spans="6:7">
      <c r="F288" s="87"/>
      <c r="G288" s="87"/>
    </row>
    <row r="289" spans="6:7">
      <c r="F289" s="87"/>
      <c r="G289" s="87"/>
    </row>
    <row r="290" spans="6:7">
      <c r="F290" s="87"/>
      <c r="G290" s="87"/>
    </row>
    <row r="291" spans="6:7">
      <c r="F291" s="87"/>
      <c r="G291" s="87"/>
    </row>
    <row r="292" spans="6:7">
      <c r="F292" s="87"/>
      <c r="G292" s="87"/>
    </row>
    <row r="293" spans="6:7">
      <c r="F293" s="87"/>
      <c r="G293" s="87"/>
    </row>
    <row r="294" spans="6:7">
      <c r="F294" s="87"/>
      <c r="G294" s="87"/>
    </row>
    <row r="295" spans="6:7">
      <c r="F295" s="87"/>
      <c r="G295" s="87"/>
    </row>
    <row r="296" spans="6:7">
      <c r="F296" s="87"/>
      <c r="G296" s="87"/>
    </row>
    <row r="297" spans="6:7">
      <c r="F297" s="87"/>
      <c r="G297" s="87"/>
    </row>
    <row r="298" spans="6:7">
      <c r="F298" s="87"/>
      <c r="G298" s="87"/>
    </row>
    <row r="299" spans="6:7">
      <c r="F299" s="87"/>
      <c r="G299" s="87"/>
    </row>
    <row r="300" spans="6:7">
      <c r="F300" s="87"/>
      <c r="G300" s="87"/>
    </row>
    <row r="301" spans="6:7">
      <c r="F301" s="87"/>
      <c r="G301" s="87"/>
    </row>
    <row r="302" spans="6:7">
      <c r="F302" s="87"/>
      <c r="G302" s="87"/>
    </row>
    <row r="303" spans="6:7">
      <c r="F303" s="87"/>
      <c r="G303" s="87"/>
    </row>
    <row r="304" spans="6:7">
      <c r="F304" s="87"/>
      <c r="G304" s="87"/>
    </row>
    <row r="305" spans="6:7">
      <c r="F305" s="87"/>
      <c r="G305" s="87"/>
    </row>
    <row r="306" spans="6:7">
      <c r="F306" s="87"/>
      <c r="G306" s="87"/>
    </row>
    <row r="307" spans="6:7">
      <c r="F307" s="87"/>
      <c r="G307" s="87"/>
    </row>
    <row r="308" spans="6:7">
      <c r="F308" s="87"/>
      <c r="G308" s="87"/>
    </row>
    <row r="309" spans="6:7">
      <c r="F309" s="87"/>
      <c r="G309" s="87"/>
    </row>
    <row r="310" spans="6:7">
      <c r="F310" s="87"/>
      <c r="G310" s="87"/>
    </row>
    <row r="311" spans="6:7">
      <c r="F311" s="87"/>
      <c r="G311" s="87"/>
    </row>
    <row r="312" spans="6:7">
      <c r="F312" s="87"/>
      <c r="G312" s="87"/>
    </row>
    <row r="313" spans="6:7">
      <c r="F313" s="87"/>
      <c r="G313" s="87"/>
    </row>
    <row r="314" spans="6:7">
      <c r="F314" s="87"/>
      <c r="G314" s="87"/>
    </row>
    <row r="315" spans="6:7">
      <c r="F315" s="87"/>
      <c r="G315" s="87"/>
    </row>
    <row r="316" spans="6:7">
      <c r="F316" s="87"/>
      <c r="G316" s="87"/>
    </row>
    <row r="317" spans="6:7">
      <c r="F317" s="87"/>
      <c r="G317" s="87"/>
    </row>
    <row r="318" spans="6:7">
      <c r="F318" s="87"/>
      <c r="G318" s="87"/>
    </row>
    <row r="319" spans="6:7">
      <c r="F319" s="87"/>
      <c r="G319" s="87"/>
    </row>
    <row r="320" spans="6:7">
      <c r="F320" s="87"/>
      <c r="G320" s="87"/>
    </row>
    <row r="321" spans="6:7">
      <c r="F321" s="87"/>
      <c r="G321" s="87"/>
    </row>
    <row r="322" spans="6:7">
      <c r="F322" s="87"/>
      <c r="G322" s="87"/>
    </row>
    <row r="323" spans="6:7">
      <c r="F323" s="87"/>
      <c r="G323" s="87"/>
    </row>
    <row r="324" spans="6:7">
      <c r="F324" s="87"/>
      <c r="G324" s="87"/>
    </row>
    <row r="325" spans="6:7">
      <c r="F325" s="87"/>
      <c r="G325" s="87"/>
    </row>
    <row r="326" spans="6:7">
      <c r="F326" s="87"/>
      <c r="G326" s="87"/>
    </row>
    <row r="327" spans="6:7">
      <c r="F327" s="87"/>
      <c r="G327" s="87"/>
    </row>
    <row r="328" spans="6:7">
      <c r="F328" s="88"/>
      <c r="G328" s="88"/>
    </row>
    <row r="329" spans="6:7">
      <c r="F329" s="88"/>
      <c r="G329" s="88"/>
    </row>
    <row r="330" spans="6:7">
      <c r="F330" s="88"/>
      <c r="G330" s="88"/>
    </row>
    <row r="331" spans="6:7">
      <c r="F331" s="88"/>
      <c r="G331" s="88"/>
    </row>
    <row r="332" spans="6:7">
      <c r="F332" s="88"/>
      <c r="G332" s="88"/>
    </row>
    <row r="333" spans="6:7">
      <c r="F333" s="88"/>
      <c r="G333" s="88"/>
    </row>
  </sheetData>
  <mergeCells count="17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6:T45"/>
    <mergeCell ref="U6:U45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37"/>
  <sheetViews>
    <sheetView view="pageBreakPreview" topLeftCell="A23" zoomScale="85" zoomScaleNormal="85" zoomScaleSheetLayoutView="85" workbookViewId="0">
      <selection activeCell="L6" sqref="L6:L48"/>
    </sheetView>
  </sheetViews>
  <sheetFormatPr defaultRowHeight="13.5"/>
  <cols>
    <col min="1" max="3" width="7.44140625" style="85" customWidth="1"/>
    <col min="4" max="4" width="9.44140625" style="86" customWidth="1"/>
    <col min="5" max="5" width="8.88671875" style="85" customWidth="1"/>
    <col min="6" max="6" width="11.21875" style="85" customWidth="1"/>
    <col min="7" max="7" width="9" style="85" customWidth="1"/>
    <col min="8" max="8" width="8.88671875" style="85" customWidth="1"/>
    <col min="9" max="9" width="12.88671875" style="85" customWidth="1"/>
    <col min="10" max="10" width="10" style="85" customWidth="1"/>
    <col min="11" max="13" width="7.6640625" style="85" customWidth="1"/>
    <col min="14" max="19" width="7.6640625" style="85" hidden="1" customWidth="1"/>
    <col min="20" max="20" width="17.88671875" style="85" hidden="1" customWidth="1"/>
    <col min="21" max="21" width="10" style="85" hidden="1" customWidth="1"/>
    <col min="22" max="23" width="0" style="85" hidden="1" customWidth="1"/>
    <col min="24" max="16384" width="8.88671875" style="85"/>
  </cols>
  <sheetData>
    <row r="1" spans="1:23" s="79" customFormat="1" ht="36" customHeight="1">
      <c r="A1" s="389" t="s">
        <v>5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  <c r="V1" s="389"/>
      <c r="W1" s="389"/>
    </row>
    <row r="2" spans="1:23" s="55" customFormat="1" ht="29.25" customHeight="1">
      <c r="A2" s="80"/>
      <c r="B2" s="80"/>
      <c r="C2" s="80"/>
      <c r="D2" s="80"/>
      <c r="E2" s="80"/>
      <c r="F2" s="80"/>
      <c r="G2" s="80"/>
      <c r="H2" s="80"/>
      <c r="I2" s="80"/>
      <c r="J2" s="81"/>
      <c r="K2" s="81"/>
      <c r="L2" s="81"/>
      <c r="M2" s="81"/>
      <c r="N2" s="81"/>
      <c r="O2" s="81"/>
      <c r="P2" s="390" t="str">
        <f>전주!P2</f>
        <v>Ο 조사일시 : 2024. 1. 30. ~ 2. 5.</v>
      </c>
      <c r="Q2" s="390"/>
      <c r="R2" s="390"/>
      <c r="S2" s="390"/>
      <c r="T2" s="390"/>
      <c r="U2" s="390"/>
      <c r="V2" s="390"/>
      <c r="W2" s="390"/>
    </row>
    <row r="3" spans="1:23" s="55" customFormat="1" ht="29.25" customHeight="1" thickBot="1">
      <c r="A3" s="80"/>
      <c r="B3" s="80"/>
      <c r="C3" s="80"/>
      <c r="D3" s="80"/>
      <c r="E3" s="80"/>
      <c r="F3" s="80"/>
      <c r="G3" s="80"/>
      <c r="H3" s="80"/>
      <c r="I3" s="80"/>
      <c r="J3" s="81"/>
      <c r="K3" s="81"/>
      <c r="L3" s="81"/>
      <c r="M3" s="81"/>
      <c r="N3" s="81"/>
      <c r="O3" s="81"/>
      <c r="P3" s="424" t="s">
        <v>76</v>
      </c>
      <c r="Q3" s="424"/>
      <c r="R3" s="424"/>
      <c r="S3" s="424"/>
      <c r="T3" s="424"/>
      <c r="U3" s="424"/>
      <c r="V3" s="424"/>
      <c r="W3" s="424"/>
    </row>
    <row r="4" spans="1:23" s="56" customFormat="1" ht="33.75" customHeight="1">
      <c r="A4" s="418" t="s">
        <v>6</v>
      </c>
      <c r="B4" s="414"/>
      <c r="C4" s="414"/>
      <c r="D4" s="414" t="s">
        <v>7</v>
      </c>
      <c r="E4" s="414" t="s">
        <v>8</v>
      </c>
      <c r="F4" s="415" t="s">
        <v>30</v>
      </c>
      <c r="G4" s="414" t="s">
        <v>31</v>
      </c>
      <c r="H4" s="414"/>
      <c r="I4" s="414"/>
      <c r="J4" s="414" t="s">
        <v>32</v>
      </c>
      <c r="K4" s="414"/>
      <c r="L4" s="414" t="s">
        <v>33</v>
      </c>
      <c r="M4" s="414"/>
      <c r="N4" s="415" t="s">
        <v>34</v>
      </c>
      <c r="O4" s="415"/>
      <c r="P4" s="415"/>
      <c r="Q4" s="415"/>
      <c r="R4" s="415"/>
      <c r="S4" s="415"/>
      <c r="T4" s="414" t="s">
        <v>35</v>
      </c>
      <c r="U4" s="415" t="s">
        <v>36</v>
      </c>
      <c r="V4" s="416" t="s">
        <v>37</v>
      </c>
      <c r="W4" s="419" t="s">
        <v>17</v>
      </c>
    </row>
    <row r="5" spans="1:23" s="56" customFormat="1" ht="39.75" customHeight="1">
      <c r="A5" s="82" t="s">
        <v>2</v>
      </c>
      <c r="B5" s="57" t="s">
        <v>3</v>
      </c>
      <c r="C5" s="57" t="s">
        <v>4</v>
      </c>
      <c r="D5" s="392"/>
      <c r="E5" s="392"/>
      <c r="F5" s="392"/>
      <c r="G5" s="58" t="s">
        <v>18</v>
      </c>
      <c r="H5" s="58" t="s">
        <v>19</v>
      </c>
      <c r="I5" s="58" t="s">
        <v>20</v>
      </c>
      <c r="J5" s="58" t="s">
        <v>18</v>
      </c>
      <c r="K5" s="57" t="s">
        <v>21</v>
      </c>
      <c r="L5" s="57" t="s">
        <v>22</v>
      </c>
      <c r="M5" s="57" t="s">
        <v>23</v>
      </c>
      <c r="N5" s="57" t="s">
        <v>24</v>
      </c>
      <c r="O5" s="57" t="s">
        <v>25</v>
      </c>
      <c r="P5" s="58" t="s">
        <v>26</v>
      </c>
      <c r="Q5" s="58" t="s">
        <v>27</v>
      </c>
      <c r="R5" s="58" t="s">
        <v>28</v>
      </c>
      <c r="S5" s="58" t="s">
        <v>29</v>
      </c>
      <c r="T5" s="392"/>
      <c r="U5" s="392"/>
      <c r="V5" s="417"/>
      <c r="W5" s="420"/>
    </row>
    <row r="6" spans="1:23" s="76" customFormat="1" ht="24" customHeight="1">
      <c r="A6" s="211" t="s">
        <v>154</v>
      </c>
      <c r="B6" s="284" t="s">
        <v>155</v>
      </c>
      <c r="C6" s="284" t="s">
        <v>156</v>
      </c>
      <c r="D6" s="285" t="s">
        <v>157</v>
      </c>
      <c r="E6" s="241" t="s">
        <v>131</v>
      </c>
      <c r="F6" s="242">
        <v>27613</v>
      </c>
      <c r="G6" s="242">
        <v>2915</v>
      </c>
      <c r="H6" s="210" t="s">
        <v>134</v>
      </c>
      <c r="I6" s="196" t="s">
        <v>94</v>
      </c>
      <c r="J6" s="242">
        <v>2915</v>
      </c>
      <c r="K6" s="104">
        <v>2024</v>
      </c>
      <c r="L6" s="30">
        <v>0</v>
      </c>
      <c r="M6" s="67"/>
      <c r="N6" s="67"/>
      <c r="O6" s="67"/>
      <c r="P6" s="67"/>
      <c r="Q6" s="59"/>
      <c r="R6" s="59"/>
      <c r="S6" s="59"/>
      <c r="T6" s="421"/>
      <c r="U6" s="421"/>
      <c r="V6" s="59"/>
      <c r="W6" s="84"/>
    </row>
    <row r="7" spans="1:23" s="76" customFormat="1" ht="24" customHeight="1">
      <c r="A7" s="211" t="s">
        <v>154</v>
      </c>
      <c r="B7" s="284" t="s">
        <v>155</v>
      </c>
      <c r="C7" s="284" t="s">
        <v>156</v>
      </c>
      <c r="D7" s="285" t="s">
        <v>158</v>
      </c>
      <c r="E7" s="241" t="s">
        <v>131</v>
      </c>
      <c r="F7" s="242">
        <v>5428</v>
      </c>
      <c r="G7" s="242">
        <v>147</v>
      </c>
      <c r="H7" s="210" t="s">
        <v>134</v>
      </c>
      <c r="I7" s="196" t="s">
        <v>94</v>
      </c>
      <c r="J7" s="242">
        <v>147</v>
      </c>
      <c r="K7" s="104">
        <v>2024</v>
      </c>
      <c r="L7" s="30">
        <v>0</v>
      </c>
      <c r="M7" s="67"/>
      <c r="N7" s="67"/>
      <c r="O7" s="67"/>
      <c r="P7" s="67"/>
      <c r="Q7" s="59"/>
      <c r="R7" s="59"/>
      <c r="S7" s="59"/>
      <c r="T7" s="422"/>
      <c r="U7" s="423"/>
      <c r="V7" s="59"/>
      <c r="W7" s="84"/>
    </row>
    <row r="8" spans="1:23" s="76" customFormat="1" ht="24" customHeight="1">
      <c r="A8" s="211" t="s">
        <v>154</v>
      </c>
      <c r="B8" s="284" t="s">
        <v>160</v>
      </c>
      <c r="C8" s="284" t="s">
        <v>161</v>
      </c>
      <c r="D8" s="285" t="s">
        <v>162</v>
      </c>
      <c r="E8" s="241" t="s">
        <v>131</v>
      </c>
      <c r="F8" s="242">
        <v>2623</v>
      </c>
      <c r="G8" s="242">
        <v>16</v>
      </c>
      <c r="H8" s="210" t="s">
        <v>134</v>
      </c>
      <c r="I8" s="196" t="s">
        <v>94</v>
      </c>
      <c r="J8" s="242">
        <v>16</v>
      </c>
      <c r="K8" s="104">
        <v>2024</v>
      </c>
      <c r="L8" s="30">
        <v>0</v>
      </c>
      <c r="M8" s="67"/>
      <c r="N8" s="67"/>
      <c r="O8" s="67"/>
      <c r="P8" s="67"/>
      <c r="Q8" s="59"/>
      <c r="R8" s="59"/>
      <c r="S8" s="59"/>
      <c r="T8" s="422"/>
      <c r="U8" s="423"/>
      <c r="V8" s="59"/>
      <c r="W8" s="84"/>
    </row>
    <row r="9" spans="1:23" s="76" customFormat="1" ht="24" customHeight="1">
      <c r="A9" s="211" t="s">
        <v>154</v>
      </c>
      <c r="B9" s="284" t="s">
        <v>160</v>
      </c>
      <c r="C9" s="284" t="s">
        <v>161</v>
      </c>
      <c r="D9" s="285" t="s">
        <v>163</v>
      </c>
      <c r="E9" s="241" t="s">
        <v>133</v>
      </c>
      <c r="F9" s="242">
        <v>9379</v>
      </c>
      <c r="G9" s="242">
        <v>12</v>
      </c>
      <c r="H9" s="210" t="s">
        <v>134</v>
      </c>
      <c r="I9" s="196" t="s">
        <v>94</v>
      </c>
      <c r="J9" s="242">
        <v>12</v>
      </c>
      <c r="K9" s="104">
        <v>2024</v>
      </c>
      <c r="L9" s="30">
        <v>0</v>
      </c>
      <c r="M9" s="67"/>
      <c r="N9" s="67"/>
      <c r="O9" s="67"/>
      <c r="P9" s="67"/>
      <c r="Q9" s="59"/>
      <c r="R9" s="59"/>
      <c r="S9" s="59"/>
      <c r="T9" s="422"/>
      <c r="U9" s="423"/>
      <c r="V9" s="59"/>
      <c r="W9" s="84"/>
    </row>
    <row r="10" spans="1:23" s="76" customFormat="1" ht="24" customHeight="1">
      <c r="A10" s="211" t="s">
        <v>154</v>
      </c>
      <c r="B10" s="284" t="s">
        <v>160</v>
      </c>
      <c r="C10" s="284" t="s">
        <v>161</v>
      </c>
      <c r="D10" s="285" t="s">
        <v>164</v>
      </c>
      <c r="E10" s="241" t="s">
        <v>131</v>
      </c>
      <c r="F10" s="242">
        <v>198</v>
      </c>
      <c r="G10" s="242">
        <v>88</v>
      </c>
      <c r="H10" s="210" t="s">
        <v>134</v>
      </c>
      <c r="I10" s="196" t="s">
        <v>159</v>
      </c>
      <c r="J10" s="242">
        <v>88</v>
      </c>
      <c r="K10" s="104">
        <v>2024</v>
      </c>
      <c r="L10" s="30">
        <v>0</v>
      </c>
      <c r="M10" s="67"/>
      <c r="N10" s="67"/>
      <c r="O10" s="67"/>
      <c r="P10" s="67"/>
      <c r="Q10" s="59"/>
      <c r="R10" s="59"/>
      <c r="S10" s="59"/>
      <c r="T10" s="422"/>
      <c r="U10" s="423"/>
      <c r="V10" s="59"/>
      <c r="W10" s="84"/>
    </row>
    <row r="11" spans="1:23" s="76" customFormat="1" ht="24" customHeight="1">
      <c r="A11" s="211" t="s">
        <v>154</v>
      </c>
      <c r="B11" s="284" t="s">
        <v>160</v>
      </c>
      <c r="C11" s="284" t="s">
        <v>161</v>
      </c>
      <c r="D11" s="286" t="s">
        <v>165</v>
      </c>
      <c r="E11" s="244" t="s">
        <v>133</v>
      </c>
      <c r="F11" s="242">
        <v>20163</v>
      </c>
      <c r="G11" s="242">
        <v>619</v>
      </c>
      <c r="H11" s="210" t="s">
        <v>134</v>
      </c>
      <c r="I11" s="196" t="s">
        <v>159</v>
      </c>
      <c r="J11" s="242">
        <v>619</v>
      </c>
      <c r="K11" s="104">
        <v>2024</v>
      </c>
      <c r="L11" s="30">
        <v>0</v>
      </c>
      <c r="M11" s="67"/>
      <c r="N11" s="67"/>
      <c r="O11" s="67"/>
      <c r="P11" s="67"/>
      <c r="Q11" s="59"/>
      <c r="R11" s="59"/>
      <c r="S11" s="59"/>
      <c r="T11" s="422"/>
      <c r="U11" s="423"/>
      <c r="V11" s="59"/>
      <c r="W11" s="84"/>
    </row>
    <row r="12" spans="1:23" s="76" customFormat="1" ht="24" customHeight="1">
      <c r="A12" s="211" t="s">
        <v>154</v>
      </c>
      <c r="B12" s="284" t="s">
        <v>160</v>
      </c>
      <c r="C12" s="284" t="s">
        <v>161</v>
      </c>
      <c r="D12" s="286" t="s">
        <v>166</v>
      </c>
      <c r="E12" s="244" t="s">
        <v>133</v>
      </c>
      <c r="F12" s="242">
        <v>10413</v>
      </c>
      <c r="G12" s="242">
        <v>580</v>
      </c>
      <c r="H12" s="210" t="s">
        <v>134</v>
      </c>
      <c r="I12" s="196" t="s">
        <v>159</v>
      </c>
      <c r="J12" s="242">
        <v>580</v>
      </c>
      <c r="K12" s="104">
        <v>2024</v>
      </c>
      <c r="L12" s="30">
        <v>0</v>
      </c>
      <c r="M12" s="67"/>
      <c r="N12" s="67"/>
      <c r="O12" s="67"/>
      <c r="P12" s="67"/>
      <c r="Q12" s="59"/>
      <c r="R12" s="59"/>
      <c r="S12" s="59"/>
      <c r="T12" s="422"/>
      <c r="U12" s="423"/>
      <c r="V12" s="59"/>
      <c r="W12" s="84"/>
    </row>
    <row r="13" spans="1:23" s="76" customFormat="1" ht="24" customHeight="1">
      <c r="A13" s="211" t="s">
        <v>154</v>
      </c>
      <c r="B13" s="287" t="s">
        <v>160</v>
      </c>
      <c r="C13" s="287" t="s">
        <v>167</v>
      </c>
      <c r="D13" s="288" t="s">
        <v>168</v>
      </c>
      <c r="E13" s="245" t="s">
        <v>176</v>
      </c>
      <c r="F13" s="242">
        <v>326</v>
      </c>
      <c r="G13" s="242">
        <v>29</v>
      </c>
      <c r="H13" s="210" t="s">
        <v>134</v>
      </c>
      <c r="I13" s="196" t="s">
        <v>159</v>
      </c>
      <c r="J13" s="242">
        <v>29</v>
      </c>
      <c r="K13" s="104">
        <v>2024</v>
      </c>
      <c r="L13" s="30">
        <v>0</v>
      </c>
      <c r="M13" s="67"/>
      <c r="N13" s="67"/>
      <c r="O13" s="67"/>
      <c r="P13" s="67"/>
      <c r="Q13" s="59"/>
      <c r="R13" s="59"/>
      <c r="S13" s="59"/>
      <c r="T13" s="422"/>
      <c r="U13" s="423"/>
      <c r="V13" s="59"/>
      <c r="W13" s="84"/>
    </row>
    <row r="14" spans="1:23" s="76" customFormat="1" ht="24" customHeight="1">
      <c r="A14" s="211" t="s">
        <v>154</v>
      </c>
      <c r="B14" s="287" t="s">
        <v>160</v>
      </c>
      <c r="C14" s="287" t="s">
        <v>167</v>
      </c>
      <c r="D14" s="288" t="s">
        <v>169</v>
      </c>
      <c r="E14" s="245" t="s">
        <v>133</v>
      </c>
      <c r="F14" s="242">
        <v>13289</v>
      </c>
      <c r="G14" s="242">
        <v>126</v>
      </c>
      <c r="H14" s="210" t="s">
        <v>134</v>
      </c>
      <c r="I14" s="196" t="s">
        <v>159</v>
      </c>
      <c r="J14" s="242">
        <v>126</v>
      </c>
      <c r="K14" s="104">
        <v>2024</v>
      </c>
      <c r="L14" s="30">
        <v>0</v>
      </c>
      <c r="M14" s="67"/>
      <c r="N14" s="67"/>
      <c r="O14" s="67"/>
      <c r="P14" s="67"/>
      <c r="Q14" s="59"/>
      <c r="R14" s="59"/>
      <c r="S14" s="59"/>
      <c r="T14" s="422"/>
      <c r="U14" s="423"/>
      <c r="V14" s="59"/>
      <c r="W14" s="84"/>
    </row>
    <row r="15" spans="1:23" s="76" customFormat="1" ht="24" customHeight="1">
      <c r="A15" s="211" t="s">
        <v>154</v>
      </c>
      <c r="B15" s="287" t="s">
        <v>160</v>
      </c>
      <c r="C15" s="287" t="s">
        <v>167</v>
      </c>
      <c r="D15" s="288" t="s">
        <v>170</v>
      </c>
      <c r="E15" s="245" t="s">
        <v>131</v>
      </c>
      <c r="F15" s="242">
        <v>6781</v>
      </c>
      <c r="G15" s="242">
        <v>99</v>
      </c>
      <c r="H15" s="210" t="s">
        <v>134</v>
      </c>
      <c r="I15" s="196" t="s">
        <v>159</v>
      </c>
      <c r="J15" s="242">
        <v>99</v>
      </c>
      <c r="K15" s="104">
        <v>2024</v>
      </c>
      <c r="L15" s="30">
        <v>0</v>
      </c>
      <c r="M15" s="67"/>
      <c r="N15" s="67"/>
      <c r="O15" s="67"/>
      <c r="P15" s="67"/>
      <c r="Q15" s="59"/>
      <c r="R15" s="59"/>
      <c r="S15" s="59"/>
      <c r="T15" s="422"/>
      <c r="U15" s="423"/>
      <c r="V15" s="59"/>
      <c r="W15" s="84"/>
    </row>
    <row r="16" spans="1:23" s="76" customFormat="1" ht="24" customHeight="1">
      <c r="A16" s="211" t="s">
        <v>154</v>
      </c>
      <c r="B16" s="287" t="s">
        <v>160</v>
      </c>
      <c r="C16" s="287" t="s">
        <v>167</v>
      </c>
      <c r="D16" s="288" t="s">
        <v>171</v>
      </c>
      <c r="E16" s="245" t="s">
        <v>133</v>
      </c>
      <c r="F16" s="242">
        <v>12000</v>
      </c>
      <c r="G16" s="242">
        <v>20</v>
      </c>
      <c r="H16" s="210" t="s">
        <v>134</v>
      </c>
      <c r="I16" s="196" t="s">
        <v>159</v>
      </c>
      <c r="J16" s="242">
        <v>20</v>
      </c>
      <c r="K16" s="104">
        <v>2024</v>
      </c>
      <c r="L16" s="30">
        <v>0</v>
      </c>
      <c r="M16" s="67"/>
      <c r="N16" s="67"/>
      <c r="O16" s="67"/>
      <c r="P16" s="67"/>
      <c r="Q16" s="59"/>
      <c r="R16" s="59"/>
      <c r="S16" s="59"/>
      <c r="T16" s="422"/>
      <c r="U16" s="423"/>
      <c r="V16" s="59"/>
      <c r="W16" s="84"/>
    </row>
    <row r="17" spans="1:23" s="76" customFormat="1" ht="24" customHeight="1">
      <c r="A17" s="211" t="s">
        <v>154</v>
      </c>
      <c r="B17" s="287" t="s">
        <v>160</v>
      </c>
      <c r="C17" s="287" t="s">
        <v>167</v>
      </c>
      <c r="D17" s="289" t="s">
        <v>172</v>
      </c>
      <c r="E17" s="246" t="s">
        <v>133</v>
      </c>
      <c r="F17" s="242">
        <v>16592</v>
      </c>
      <c r="G17" s="242">
        <v>28</v>
      </c>
      <c r="H17" s="210" t="s">
        <v>134</v>
      </c>
      <c r="I17" s="196" t="s">
        <v>159</v>
      </c>
      <c r="J17" s="242">
        <v>28</v>
      </c>
      <c r="K17" s="104">
        <v>2024</v>
      </c>
      <c r="L17" s="30">
        <v>0</v>
      </c>
      <c r="M17" s="67"/>
      <c r="N17" s="67"/>
      <c r="O17" s="67"/>
      <c r="P17" s="67"/>
      <c r="Q17" s="59"/>
      <c r="R17" s="59"/>
      <c r="S17" s="59"/>
      <c r="T17" s="422"/>
      <c r="U17" s="423"/>
      <c r="V17" s="59"/>
      <c r="W17" s="84"/>
    </row>
    <row r="18" spans="1:23" s="76" customFormat="1" ht="24" customHeight="1">
      <c r="A18" s="211" t="s">
        <v>154</v>
      </c>
      <c r="B18" s="287" t="s">
        <v>160</v>
      </c>
      <c r="C18" s="287" t="s">
        <v>167</v>
      </c>
      <c r="D18" s="289" t="s">
        <v>173</v>
      </c>
      <c r="E18" s="246" t="s">
        <v>132</v>
      </c>
      <c r="F18" s="242">
        <v>9005</v>
      </c>
      <c r="G18" s="242">
        <v>112</v>
      </c>
      <c r="H18" s="210" t="s">
        <v>134</v>
      </c>
      <c r="I18" s="196" t="s">
        <v>159</v>
      </c>
      <c r="J18" s="242">
        <v>112</v>
      </c>
      <c r="K18" s="104">
        <v>2024</v>
      </c>
      <c r="L18" s="30">
        <v>0</v>
      </c>
      <c r="M18" s="67"/>
      <c r="N18" s="67"/>
      <c r="O18" s="67"/>
      <c r="P18" s="67"/>
      <c r="Q18" s="59"/>
      <c r="R18" s="59"/>
      <c r="S18" s="59"/>
      <c r="T18" s="422"/>
      <c r="U18" s="423"/>
      <c r="V18" s="59"/>
      <c r="W18" s="84"/>
    </row>
    <row r="19" spans="1:23" s="76" customFormat="1" ht="24" customHeight="1">
      <c r="A19" s="211" t="s">
        <v>154</v>
      </c>
      <c r="B19" s="287" t="s">
        <v>160</v>
      </c>
      <c r="C19" s="287" t="s">
        <v>167</v>
      </c>
      <c r="D19" s="289" t="s">
        <v>174</v>
      </c>
      <c r="E19" s="246" t="s">
        <v>132</v>
      </c>
      <c r="F19" s="242">
        <v>13405</v>
      </c>
      <c r="G19" s="242">
        <v>1210</v>
      </c>
      <c r="H19" s="210" t="s">
        <v>134</v>
      </c>
      <c r="I19" s="196" t="s">
        <v>159</v>
      </c>
      <c r="J19" s="242">
        <v>1210</v>
      </c>
      <c r="K19" s="104">
        <v>2024</v>
      </c>
      <c r="L19" s="30">
        <v>0</v>
      </c>
      <c r="M19" s="67"/>
      <c r="N19" s="67"/>
      <c r="O19" s="67"/>
      <c r="P19" s="67"/>
      <c r="Q19" s="59"/>
      <c r="R19" s="59"/>
      <c r="S19" s="59"/>
      <c r="T19" s="422"/>
      <c r="U19" s="423"/>
      <c r="V19" s="59"/>
      <c r="W19" s="84"/>
    </row>
    <row r="20" spans="1:23" s="76" customFormat="1" ht="24" customHeight="1">
      <c r="A20" s="211" t="s">
        <v>154</v>
      </c>
      <c r="B20" s="287" t="s">
        <v>160</v>
      </c>
      <c r="C20" s="287" t="s">
        <v>167</v>
      </c>
      <c r="D20" s="289" t="s">
        <v>175</v>
      </c>
      <c r="E20" s="246" t="s">
        <v>131</v>
      </c>
      <c r="F20" s="242">
        <v>5041</v>
      </c>
      <c r="G20" s="242">
        <v>48</v>
      </c>
      <c r="H20" s="210" t="s">
        <v>134</v>
      </c>
      <c r="I20" s="196" t="s">
        <v>159</v>
      </c>
      <c r="J20" s="242">
        <v>48</v>
      </c>
      <c r="K20" s="104">
        <v>2024</v>
      </c>
      <c r="L20" s="30">
        <v>0</v>
      </c>
      <c r="M20" s="67"/>
      <c r="N20" s="67"/>
      <c r="O20" s="67"/>
      <c r="P20" s="67"/>
      <c r="Q20" s="59"/>
      <c r="R20" s="59"/>
      <c r="S20" s="59"/>
      <c r="T20" s="422"/>
      <c r="U20" s="423"/>
      <c r="V20" s="59"/>
      <c r="W20" s="84"/>
    </row>
    <row r="21" spans="1:23" s="76" customFormat="1" ht="24" customHeight="1">
      <c r="A21" s="211" t="s">
        <v>154</v>
      </c>
      <c r="B21" s="290" t="s">
        <v>177</v>
      </c>
      <c r="C21" s="290" t="s">
        <v>178</v>
      </c>
      <c r="D21" s="291" t="s">
        <v>179</v>
      </c>
      <c r="E21" s="247" t="s">
        <v>131</v>
      </c>
      <c r="F21" s="242">
        <v>5070</v>
      </c>
      <c r="G21" s="242">
        <v>291</v>
      </c>
      <c r="H21" s="210" t="s">
        <v>134</v>
      </c>
      <c r="I21" s="196" t="s">
        <v>159</v>
      </c>
      <c r="J21" s="242">
        <v>291</v>
      </c>
      <c r="K21" s="104">
        <v>2024</v>
      </c>
      <c r="L21" s="30">
        <v>0</v>
      </c>
      <c r="M21" s="67"/>
      <c r="N21" s="67"/>
      <c r="O21" s="67"/>
      <c r="P21" s="67"/>
      <c r="Q21" s="59"/>
      <c r="R21" s="59"/>
      <c r="S21" s="59"/>
      <c r="T21" s="422"/>
      <c r="U21" s="423"/>
      <c r="V21" s="59"/>
      <c r="W21" s="84"/>
    </row>
    <row r="22" spans="1:23" s="76" customFormat="1" ht="24" customHeight="1">
      <c r="A22" s="211" t="s">
        <v>154</v>
      </c>
      <c r="B22" s="290" t="s">
        <v>177</v>
      </c>
      <c r="C22" s="290" t="s">
        <v>178</v>
      </c>
      <c r="D22" s="293" t="s">
        <v>180</v>
      </c>
      <c r="E22" s="248" t="s">
        <v>133</v>
      </c>
      <c r="F22" s="242">
        <v>585</v>
      </c>
      <c r="G22" s="242">
        <v>27</v>
      </c>
      <c r="H22" s="210" t="s">
        <v>134</v>
      </c>
      <c r="I22" s="196" t="s">
        <v>159</v>
      </c>
      <c r="J22" s="242">
        <v>27</v>
      </c>
      <c r="K22" s="104">
        <v>2024</v>
      </c>
      <c r="L22" s="30">
        <v>0</v>
      </c>
      <c r="M22" s="67"/>
      <c r="N22" s="67"/>
      <c r="O22" s="67"/>
      <c r="P22" s="67"/>
      <c r="Q22" s="59"/>
      <c r="R22" s="59"/>
      <c r="S22" s="59"/>
      <c r="T22" s="422"/>
      <c r="U22" s="423"/>
      <c r="V22" s="59"/>
      <c r="W22" s="84"/>
    </row>
    <row r="23" spans="1:23" s="76" customFormat="1" ht="24" customHeight="1">
      <c r="A23" s="211" t="s">
        <v>154</v>
      </c>
      <c r="B23" s="290" t="s">
        <v>177</v>
      </c>
      <c r="C23" s="290" t="s">
        <v>178</v>
      </c>
      <c r="D23" s="293" t="s">
        <v>181</v>
      </c>
      <c r="E23" s="248" t="s">
        <v>130</v>
      </c>
      <c r="F23" s="242">
        <v>2942</v>
      </c>
      <c r="G23" s="242">
        <v>16</v>
      </c>
      <c r="H23" s="210" t="s">
        <v>134</v>
      </c>
      <c r="I23" s="196" t="s">
        <v>159</v>
      </c>
      <c r="J23" s="242">
        <v>16</v>
      </c>
      <c r="K23" s="104">
        <v>2024</v>
      </c>
      <c r="L23" s="30">
        <v>0</v>
      </c>
      <c r="M23" s="67"/>
      <c r="N23" s="67"/>
      <c r="O23" s="67"/>
      <c r="P23" s="67"/>
      <c r="Q23" s="59"/>
      <c r="R23" s="59"/>
      <c r="S23" s="59"/>
      <c r="T23" s="422"/>
      <c r="U23" s="423"/>
      <c r="V23" s="59"/>
      <c r="W23" s="84"/>
    </row>
    <row r="24" spans="1:23" s="76" customFormat="1" ht="24" customHeight="1">
      <c r="A24" s="211" t="s">
        <v>154</v>
      </c>
      <c r="B24" s="292" t="s">
        <v>177</v>
      </c>
      <c r="C24" s="292" t="s">
        <v>182</v>
      </c>
      <c r="D24" s="293" t="s">
        <v>183</v>
      </c>
      <c r="E24" s="248" t="s">
        <v>133</v>
      </c>
      <c r="F24" s="242">
        <v>61190</v>
      </c>
      <c r="G24" s="242">
        <v>431</v>
      </c>
      <c r="H24" s="210" t="s">
        <v>134</v>
      </c>
      <c r="I24" s="196" t="s">
        <v>159</v>
      </c>
      <c r="J24" s="242">
        <v>431</v>
      </c>
      <c r="K24" s="104">
        <v>2024</v>
      </c>
      <c r="L24" s="30">
        <v>0</v>
      </c>
      <c r="M24" s="67"/>
      <c r="N24" s="67"/>
      <c r="O24" s="67"/>
      <c r="P24" s="67"/>
      <c r="Q24" s="59"/>
      <c r="R24" s="59"/>
      <c r="S24" s="59"/>
      <c r="T24" s="422"/>
      <c r="U24" s="423"/>
      <c r="V24" s="59"/>
      <c r="W24" s="84"/>
    </row>
    <row r="25" spans="1:23" s="76" customFormat="1" ht="24" customHeight="1">
      <c r="A25" s="211" t="s">
        <v>154</v>
      </c>
      <c r="B25" s="292" t="s">
        <v>184</v>
      </c>
      <c r="C25" s="292" t="s">
        <v>185</v>
      </c>
      <c r="D25" s="293" t="s">
        <v>186</v>
      </c>
      <c r="E25" s="248" t="s">
        <v>133</v>
      </c>
      <c r="F25" s="242">
        <v>17244</v>
      </c>
      <c r="G25" s="242">
        <v>822</v>
      </c>
      <c r="H25" s="210" t="s">
        <v>134</v>
      </c>
      <c r="I25" s="196" t="s">
        <v>159</v>
      </c>
      <c r="J25" s="242">
        <v>822</v>
      </c>
      <c r="K25" s="104">
        <v>2024</v>
      </c>
      <c r="L25" s="30">
        <v>0</v>
      </c>
      <c r="M25" s="67"/>
      <c r="N25" s="67"/>
      <c r="O25" s="67"/>
      <c r="P25" s="67"/>
      <c r="Q25" s="59"/>
      <c r="R25" s="59"/>
      <c r="S25" s="59"/>
      <c r="T25" s="422"/>
      <c r="U25" s="423"/>
      <c r="V25" s="59"/>
      <c r="W25" s="84"/>
    </row>
    <row r="26" spans="1:23" s="76" customFormat="1" ht="24" customHeight="1">
      <c r="A26" s="211" t="s">
        <v>154</v>
      </c>
      <c r="B26" s="292" t="s">
        <v>184</v>
      </c>
      <c r="C26" s="292" t="s">
        <v>185</v>
      </c>
      <c r="D26" s="293" t="s">
        <v>187</v>
      </c>
      <c r="E26" s="248" t="s">
        <v>130</v>
      </c>
      <c r="F26" s="242">
        <v>1891</v>
      </c>
      <c r="G26" s="242">
        <v>22</v>
      </c>
      <c r="H26" s="210" t="s">
        <v>134</v>
      </c>
      <c r="I26" s="196" t="s">
        <v>159</v>
      </c>
      <c r="J26" s="242">
        <v>22</v>
      </c>
      <c r="K26" s="104">
        <v>2024</v>
      </c>
      <c r="L26" s="30">
        <v>0</v>
      </c>
      <c r="M26" s="67"/>
      <c r="N26" s="67"/>
      <c r="O26" s="67"/>
      <c r="P26" s="67"/>
      <c r="Q26" s="59"/>
      <c r="R26" s="59"/>
      <c r="S26" s="59"/>
      <c r="T26" s="422"/>
      <c r="U26" s="423"/>
      <c r="V26" s="59"/>
      <c r="W26" s="84"/>
    </row>
    <row r="27" spans="1:23" s="76" customFormat="1" ht="24" customHeight="1">
      <c r="A27" s="211" t="s">
        <v>154</v>
      </c>
      <c r="B27" s="292" t="s">
        <v>184</v>
      </c>
      <c r="C27" s="292" t="s">
        <v>185</v>
      </c>
      <c r="D27" s="293" t="s">
        <v>188</v>
      </c>
      <c r="E27" s="248" t="s">
        <v>133</v>
      </c>
      <c r="F27" s="242">
        <v>90347</v>
      </c>
      <c r="G27" s="242">
        <v>456</v>
      </c>
      <c r="H27" s="210" t="s">
        <v>134</v>
      </c>
      <c r="I27" s="196" t="s">
        <v>159</v>
      </c>
      <c r="J27" s="242">
        <v>456</v>
      </c>
      <c r="K27" s="104">
        <v>2024</v>
      </c>
      <c r="L27" s="30">
        <v>0</v>
      </c>
      <c r="M27" s="67"/>
      <c r="N27" s="67"/>
      <c r="O27" s="67"/>
      <c r="P27" s="67"/>
      <c r="Q27" s="59"/>
      <c r="R27" s="59"/>
      <c r="S27" s="59"/>
      <c r="T27" s="422"/>
      <c r="U27" s="423"/>
      <c r="V27" s="59"/>
      <c r="W27" s="84"/>
    </row>
    <row r="28" spans="1:23" s="76" customFormat="1" ht="24" customHeight="1">
      <c r="A28" s="211" t="s">
        <v>154</v>
      </c>
      <c r="B28" s="292" t="s">
        <v>184</v>
      </c>
      <c r="C28" s="292" t="s">
        <v>185</v>
      </c>
      <c r="D28" s="295" t="s">
        <v>189</v>
      </c>
      <c r="E28" s="249" t="s">
        <v>132</v>
      </c>
      <c r="F28" s="242">
        <v>1305</v>
      </c>
      <c r="G28" s="242">
        <v>23</v>
      </c>
      <c r="H28" s="210" t="s">
        <v>134</v>
      </c>
      <c r="I28" s="196" t="s">
        <v>159</v>
      </c>
      <c r="J28" s="242">
        <v>23</v>
      </c>
      <c r="K28" s="104">
        <v>2024</v>
      </c>
      <c r="L28" s="30">
        <v>0</v>
      </c>
      <c r="M28" s="67"/>
      <c r="N28" s="67"/>
      <c r="O28" s="67"/>
      <c r="P28" s="67"/>
      <c r="Q28" s="59"/>
      <c r="R28" s="59"/>
      <c r="S28" s="59"/>
      <c r="T28" s="422"/>
      <c r="U28" s="423"/>
      <c r="V28" s="59"/>
      <c r="W28" s="84"/>
    </row>
    <row r="29" spans="1:23" s="76" customFormat="1" ht="24" customHeight="1">
      <c r="A29" s="211" t="s">
        <v>154</v>
      </c>
      <c r="B29" s="294" t="s">
        <v>184</v>
      </c>
      <c r="C29" s="294" t="s">
        <v>184</v>
      </c>
      <c r="D29" s="295" t="s">
        <v>190</v>
      </c>
      <c r="E29" s="249" t="s">
        <v>131</v>
      </c>
      <c r="F29" s="242">
        <v>6436</v>
      </c>
      <c r="G29" s="242">
        <v>627</v>
      </c>
      <c r="H29" s="210" t="s">
        <v>134</v>
      </c>
      <c r="I29" s="196" t="s">
        <v>159</v>
      </c>
      <c r="J29" s="242">
        <v>627</v>
      </c>
      <c r="K29" s="104">
        <v>2024</v>
      </c>
      <c r="L29" s="30">
        <v>0</v>
      </c>
      <c r="M29" s="67"/>
      <c r="N29" s="67"/>
      <c r="O29" s="67"/>
      <c r="P29" s="67"/>
      <c r="Q29" s="59"/>
      <c r="R29" s="59"/>
      <c r="S29" s="59"/>
      <c r="T29" s="422"/>
      <c r="U29" s="423"/>
      <c r="V29" s="59"/>
      <c r="W29" s="84"/>
    </row>
    <row r="30" spans="1:23" s="76" customFormat="1" ht="24" customHeight="1">
      <c r="A30" s="211" t="s">
        <v>154</v>
      </c>
      <c r="B30" s="294" t="s">
        <v>184</v>
      </c>
      <c r="C30" s="294" t="s">
        <v>184</v>
      </c>
      <c r="D30" s="295" t="s">
        <v>191</v>
      </c>
      <c r="E30" s="249" t="s">
        <v>132</v>
      </c>
      <c r="F30" s="242">
        <v>76</v>
      </c>
      <c r="G30" s="242">
        <v>27</v>
      </c>
      <c r="H30" s="210" t="s">
        <v>134</v>
      </c>
      <c r="I30" s="196" t="s">
        <v>159</v>
      </c>
      <c r="J30" s="242">
        <v>27</v>
      </c>
      <c r="K30" s="104">
        <v>2024</v>
      </c>
      <c r="L30" s="30">
        <v>0</v>
      </c>
      <c r="M30" s="67"/>
      <c r="N30" s="67"/>
      <c r="O30" s="67"/>
      <c r="P30" s="67"/>
      <c r="Q30" s="59"/>
      <c r="R30" s="59"/>
      <c r="S30" s="59"/>
      <c r="T30" s="422"/>
      <c r="U30" s="423"/>
      <c r="V30" s="59"/>
      <c r="W30" s="84"/>
    </row>
    <row r="31" spans="1:23" s="76" customFormat="1" ht="24" customHeight="1">
      <c r="A31" s="211" t="s">
        <v>154</v>
      </c>
      <c r="B31" s="294" t="s">
        <v>184</v>
      </c>
      <c r="C31" s="294" t="s">
        <v>184</v>
      </c>
      <c r="D31" s="295" t="s">
        <v>195</v>
      </c>
      <c r="E31" s="249" t="s">
        <v>133</v>
      </c>
      <c r="F31" s="242">
        <v>59703</v>
      </c>
      <c r="G31" s="242">
        <v>548</v>
      </c>
      <c r="H31" s="210" t="s">
        <v>134</v>
      </c>
      <c r="I31" s="196" t="s">
        <v>159</v>
      </c>
      <c r="J31" s="242">
        <v>548</v>
      </c>
      <c r="K31" s="104">
        <v>2024</v>
      </c>
      <c r="L31" s="30">
        <v>0</v>
      </c>
      <c r="M31" s="67"/>
      <c r="N31" s="67"/>
      <c r="O31" s="67"/>
      <c r="P31" s="67"/>
      <c r="Q31" s="59"/>
      <c r="R31" s="59"/>
      <c r="S31" s="59"/>
      <c r="T31" s="422"/>
      <c r="U31" s="423"/>
      <c r="V31" s="59"/>
      <c r="W31" s="84"/>
    </row>
    <row r="32" spans="1:23" s="76" customFormat="1" ht="24" customHeight="1">
      <c r="A32" s="211" t="s">
        <v>154</v>
      </c>
      <c r="B32" s="294" t="s">
        <v>184</v>
      </c>
      <c r="C32" s="294" t="s">
        <v>184</v>
      </c>
      <c r="D32" s="297" t="s">
        <v>192</v>
      </c>
      <c r="E32" s="251" t="s">
        <v>131</v>
      </c>
      <c r="F32" s="242">
        <v>1983</v>
      </c>
      <c r="G32" s="242">
        <v>613</v>
      </c>
      <c r="H32" s="210" t="s">
        <v>134</v>
      </c>
      <c r="I32" s="196" t="s">
        <v>159</v>
      </c>
      <c r="J32" s="242">
        <v>613</v>
      </c>
      <c r="K32" s="104">
        <v>2024</v>
      </c>
      <c r="L32" s="30">
        <v>0</v>
      </c>
      <c r="M32" s="67"/>
      <c r="N32" s="67"/>
      <c r="O32" s="67"/>
      <c r="P32" s="67"/>
      <c r="Q32" s="59"/>
      <c r="R32" s="59"/>
      <c r="S32" s="59"/>
      <c r="T32" s="422"/>
      <c r="U32" s="423"/>
      <c r="V32" s="59"/>
      <c r="W32" s="84"/>
    </row>
    <row r="33" spans="1:23" s="76" customFormat="1" ht="24" customHeight="1">
      <c r="A33" s="211" t="s">
        <v>154</v>
      </c>
      <c r="B33" s="294" t="s">
        <v>184</v>
      </c>
      <c r="C33" s="294" t="s">
        <v>184</v>
      </c>
      <c r="D33" s="297" t="s">
        <v>193</v>
      </c>
      <c r="E33" s="251" t="s">
        <v>133</v>
      </c>
      <c r="F33" s="242">
        <v>12438</v>
      </c>
      <c r="G33" s="242">
        <v>728</v>
      </c>
      <c r="H33" s="210" t="s">
        <v>134</v>
      </c>
      <c r="I33" s="196" t="s">
        <v>159</v>
      </c>
      <c r="J33" s="242">
        <v>728</v>
      </c>
      <c r="K33" s="104">
        <v>2024</v>
      </c>
      <c r="L33" s="30">
        <v>0</v>
      </c>
      <c r="M33" s="67"/>
      <c r="N33" s="67"/>
      <c r="O33" s="67"/>
      <c r="P33" s="67"/>
      <c r="Q33" s="59"/>
      <c r="R33" s="59"/>
      <c r="S33" s="59"/>
      <c r="T33" s="422"/>
      <c r="U33" s="423"/>
      <c r="V33" s="59"/>
      <c r="W33" s="84"/>
    </row>
    <row r="34" spans="1:23" s="76" customFormat="1" ht="24" customHeight="1">
      <c r="A34" s="211" t="s">
        <v>154</v>
      </c>
      <c r="B34" s="294" t="s">
        <v>184</v>
      </c>
      <c r="C34" s="294" t="s">
        <v>184</v>
      </c>
      <c r="D34" s="297" t="s">
        <v>194</v>
      </c>
      <c r="E34" s="251" t="s">
        <v>133</v>
      </c>
      <c r="F34" s="242">
        <v>893</v>
      </c>
      <c r="G34" s="242">
        <v>12</v>
      </c>
      <c r="H34" s="210" t="s">
        <v>134</v>
      </c>
      <c r="I34" s="196" t="s">
        <v>159</v>
      </c>
      <c r="J34" s="242">
        <v>12</v>
      </c>
      <c r="K34" s="104">
        <v>2024</v>
      </c>
      <c r="L34" s="30">
        <v>0</v>
      </c>
      <c r="M34" s="67"/>
      <c r="N34" s="67"/>
      <c r="O34" s="67"/>
      <c r="P34" s="67"/>
      <c r="Q34" s="59"/>
      <c r="R34" s="59"/>
      <c r="S34" s="59"/>
      <c r="T34" s="422"/>
      <c r="U34" s="423"/>
      <c r="V34" s="59"/>
      <c r="W34" s="84"/>
    </row>
    <row r="35" spans="1:23" s="76" customFormat="1" ht="24" customHeight="1">
      <c r="A35" s="211" t="s">
        <v>154</v>
      </c>
      <c r="B35" s="298" t="s">
        <v>184</v>
      </c>
      <c r="C35" s="298" t="s">
        <v>196</v>
      </c>
      <c r="D35" s="299" t="s">
        <v>197</v>
      </c>
      <c r="E35" s="252" t="s">
        <v>133</v>
      </c>
      <c r="F35" s="242">
        <v>5750</v>
      </c>
      <c r="G35" s="242">
        <v>159</v>
      </c>
      <c r="H35" s="210" t="s">
        <v>66</v>
      </c>
      <c r="I35" s="196" t="s">
        <v>159</v>
      </c>
      <c r="J35" s="242">
        <v>159</v>
      </c>
      <c r="K35" s="104">
        <v>2024</v>
      </c>
      <c r="L35" s="30">
        <v>0</v>
      </c>
      <c r="M35" s="67"/>
      <c r="N35" s="67"/>
      <c r="O35" s="67"/>
      <c r="P35" s="67"/>
      <c r="Q35" s="59"/>
      <c r="R35" s="59"/>
      <c r="S35" s="59"/>
      <c r="T35" s="422"/>
      <c r="U35" s="423"/>
      <c r="V35" s="59"/>
      <c r="W35" s="84"/>
    </row>
    <row r="36" spans="1:23" s="76" customFormat="1" ht="24" customHeight="1">
      <c r="A36" s="211" t="s">
        <v>154</v>
      </c>
      <c r="B36" s="298" t="s">
        <v>184</v>
      </c>
      <c r="C36" s="298" t="s">
        <v>196</v>
      </c>
      <c r="D36" s="300" t="s">
        <v>198</v>
      </c>
      <c r="E36" s="253" t="s">
        <v>133</v>
      </c>
      <c r="F36" s="242">
        <v>1222</v>
      </c>
      <c r="G36" s="242">
        <v>27</v>
      </c>
      <c r="H36" s="210" t="s">
        <v>66</v>
      </c>
      <c r="I36" s="196" t="s">
        <v>159</v>
      </c>
      <c r="J36" s="242">
        <v>27</v>
      </c>
      <c r="K36" s="104">
        <v>2024</v>
      </c>
      <c r="L36" s="30">
        <v>0</v>
      </c>
      <c r="M36" s="67"/>
      <c r="N36" s="67"/>
      <c r="O36" s="67"/>
      <c r="P36" s="67"/>
      <c r="Q36" s="59"/>
      <c r="R36" s="59"/>
      <c r="S36" s="59"/>
      <c r="T36" s="422"/>
      <c r="U36" s="423"/>
      <c r="V36" s="59"/>
      <c r="W36" s="84"/>
    </row>
    <row r="37" spans="1:23" s="76" customFormat="1" ht="24" customHeight="1">
      <c r="A37" s="211" t="s">
        <v>154</v>
      </c>
      <c r="B37" s="298" t="s">
        <v>184</v>
      </c>
      <c r="C37" s="298" t="s">
        <v>196</v>
      </c>
      <c r="D37" s="300" t="s">
        <v>199</v>
      </c>
      <c r="E37" s="253" t="s">
        <v>133</v>
      </c>
      <c r="F37" s="242">
        <v>1368</v>
      </c>
      <c r="G37" s="242">
        <v>425</v>
      </c>
      <c r="H37" s="210" t="s">
        <v>66</v>
      </c>
      <c r="I37" s="196" t="s">
        <v>159</v>
      </c>
      <c r="J37" s="242">
        <v>425</v>
      </c>
      <c r="K37" s="104">
        <v>2024</v>
      </c>
      <c r="L37" s="30">
        <v>0</v>
      </c>
      <c r="M37" s="67"/>
      <c r="N37" s="67"/>
      <c r="O37" s="67"/>
      <c r="P37" s="67"/>
      <c r="Q37" s="59"/>
      <c r="R37" s="59"/>
      <c r="S37" s="59"/>
      <c r="T37" s="422"/>
      <c r="U37" s="423"/>
      <c r="V37" s="59"/>
      <c r="W37" s="84"/>
    </row>
    <row r="38" spans="1:23" s="76" customFormat="1" ht="24" customHeight="1">
      <c r="A38" s="211" t="s">
        <v>154</v>
      </c>
      <c r="B38" s="298" t="s">
        <v>184</v>
      </c>
      <c r="C38" s="298" t="s">
        <v>196</v>
      </c>
      <c r="D38" s="301" t="s">
        <v>200</v>
      </c>
      <c r="E38" s="254" t="s">
        <v>133</v>
      </c>
      <c r="F38" s="242">
        <v>86647</v>
      </c>
      <c r="G38" s="242">
        <v>1755</v>
      </c>
      <c r="H38" s="210" t="s">
        <v>66</v>
      </c>
      <c r="I38" s="196" t="s">
        <v>159</v>
      </c>
      <c r="J38" s="242">
        <v>1755</v>
      </c>
      <c r="K38" s="104">
        <v>2024</v>
      </c>
      <c r="L38" s="30">
        <v>0</v>
      </c>
      <c r="M38" s="67"/>
      <c r="N38" s="67"/>
      <c r="O38" s="67"/>
      <c r="P38" s="67"/>
      <c r="Q38" s="59"/>
      <c r="R38" s="59"/>
      <c r="S38" s="59"/>
      <c r="T38" s="422"/>
      <c r="U38" s="423"/>
      <c r="V38" s="59"/>
      <c r="W38" s="84"/>
    </row>
    <row r="39" spans="1:23" s="76" customFormat="1" ht="24" customHeight="1">
      <c r="A39" s="211" t="s">
        <v>154</v>
      </c>
      <c r="B39" s="298" t="s">
        <v>184</v>
      </c>
      <c r="C39" s="298" t="s">
        <v>196</v>
      </c>
      <c r="D39" s="297" t="s">
        <v>201</v>
      </c>
      <c r="E39" s="251" t="s">
        <v>133</v>
      </c>
      <c r="F39" s="242">
        <v>3883</v>
      </c>
      <c r="G39" s="242">
        <v>50</v>
      </c>
      <c r="H39" s="210" t="s">
        <v>66</v>
      </c>
      <c r="I39" s="196" t="s">
        <v>159</v>
      </c>
      <c r="J39" s="242">
        <v>50</v>
      </c>
      <c r="K39" s="104">
        <v>2024</v>
      </c>
      <c r="L39" s="30">
        <v>0</v>
      </c>
      <c r="M39" s="67"/>
      <c r="N39" s="67"/>
      <c r="O39" s="67"/>
      <c r="P39" s="67"/>
      <c r="Q39" s="59"/>
      <c r="R39" s="59"/>
      <c r="S39" s="59"/>
      <c r="T39" s="422"/>
      <c r="U39" s="423"/>
      <c r="V39" s="59"/>
      <c r="W39" s="84"/>
    </row>
    <row r="40" spans="1:23" s="76" customFormat="1" ht="24" customHeight="1">
      <c r="A40" s="211" t="s">
        <v>154</v>
      </c>
      <c r="B40" s="298" t="s">
        <v>184</v>
      </c>
      <c r="C40" s="298" t="s">
        <v>196</v>
      </c>
      <c r="D40" s="297" t="s">
        <v>202</v>
      </c>
      <c r="E40" s="251" t="s">
        <v>133</v>
      </c>
      <c r="F40" s="242">
        <v>9567</v>
      </c>
      <c r="G40" s="242">
        <v>570</v>
      </c>
      <c r="H40" s="210" t="s">
        <v>66</v>
      </c>
      <c r="I40" s="196" t="s">
        <v>159</v>
      </c>
      <c r="J40" s="242">
        <v>570</v>
      </c>
      <c r="K40" s="104">
        <v>2024</v>
      </c>
      <c r="L40" s="30">
        <v>0</v>
      </c>
      <c r="M40" s="67"/>
      <c r="N40" s="67"/>
      <c r="O40" s="67"/>
      <c r="P40" s="67"/>
      <c r="Q40" s="59"/>
      <c r="R40" s="59"/>
      <c r="S40" s="59"/>
      <c r="T40" s="422"/>
      <c r="U40" s="423"/>
      <c r="V40" s="59"/>
      <c r="W40" s="84"/>
    </row>
    <row r="41" spans="1:23" s="76" customFormat="1" ht="24" customHeight="1">
      <c r="A41" s="211" t="s">
        <v>154</v>
      </c>
      <c r="B41" s="298" t="s">
        <v>184</v>
      </c>
      <c r="C41" s="298" t="s">
        <v>196</v>
      </c>
      <c r="D41" s="303" t="s">
        <v>203</v>
      </c>
      <c r="E41" s="255" t="s">
        <v>133</v>
      </c>
      <c r="F41" s="242">
        <v>13884</v>
      </c>
      <c r="G41" s="242">
        <v>80</v>
      </c>
      <c r="H41" s="210" t="s">
        <v>66</v>
      </c>
      <c r="I41" s="196" t="s">
        <v>159</v>
      </c>
      <c r="J41" s="242">
        <v>80</v>
      </c>
      <c r="K41" s="104">
        <v>2024</v>
      </c>
      <c r="L41" s="30">
        <v>0</v>
      </c>
      <c r="M41" s="67"/>
      <c r="N41" s="67"/>
      <c r="O41" s="67"/>
      <c r="P41" s="67"/>
      <c r="Q41" s="59"/>
      <c r="R41" s="59"/>
      <c r="S41" s="59"/>
      <c r="T41" s="422"/>
      <c r="U41" s="423"/>
      <c r="V41" s="59"/>
      <c r="W41" s="84"/>
    </row>
    <row r="42" spans="1:23" s="76" customFormat="1" ht="24" customHeight="1">
      <c r="A42" s="211" t="s">
        <v>154</v>
      </c>
      <c r="B42" s="298" t="s">
        <v>184</v>
      </c>
      <c r="C42" s="298" t="s">
        <v>196</v>
      </c>
      <c r="D42" s="303" t="s">
        <v>204</v>
      </c>
      <c r="E42" s="255" t="s">
        <v>133</v>
      </c>
      <c r="F42" s="242">
        <v>75455</v>
      </c>
      <c r="G42" s="242">
        <v>128</v>
      </c>
      <c r="H42" s="210" t="s">
        <v>66</v>
      </c>
      <c r="I42" s="196" t="s">
        <v>159</v>
      </c>
      <c r="J42" s="242">
        <v>128</v>
      </c>
      <c r="K42" s="104">
        <v>2024</v>
      </c>
      <c r="L42" s="30">
        <v>0</v>
      </c>
      <c r="M42" s="67"/>
      <c r="N42" s="67"/>
      <c r="O42" s="67"/>
      <c r="P42" s="67"/>
      <c r="Q42" s="59"/>
      <c r="R42" s="59"/>
      <c r="S42" s="59"/>
      <c r="T42" s="422"/>
      <c r="U42" s="423"/>
      <c r="V42" s="59"/>
      <c r="W42" s="84"/>
    </row>
    <row r="43" spans="1:23" s="76" customFormat="1" ht="24" customHeight="1">
      <c r="A43" s="211" t="s">
        <v>154</v>
      </c>
      <c r="B43" s="302" t="s">
        <v>205</v>
      </c>
      <c r="C43" s="302"/>
      <c r="D43" s="303" t="s">
        <v>206</v>
      </c>
      <c r="E43" s="255" t="s">
        <v>212</v>
      </c>
      <c r="F43" s="242">
        <v>6646</v>
      </c>
      <c r="G43" s="242">
        <v>87</v>
      </c>
      <c r="H43" s="210" t="s">
        <v>134</v>
      </c>
      <c r="I43" s="196" t="s">
        <v>159</v>
      </c>
      <c r="J43" s="242">
        <v>87</v>
      </c>
      <c r="K43" s="104">
        <v>2024</v>
      </c>
      <c r="L43" s="30">
        <v>0</v>
      </c>
      <c r="M43" s="67"/>
      <c r="N43" s="67"/>
      <c r="O43" s="67"/>
      <c r="P43" s="67"/>
      <c r="Q43" s="59"/>
      <c r="R43" s="59"/>
      <c r="S43" s="59"/>
      <c r="T43" s="422"/>
      <c r="U43" s="423"/>
      <c r="V43" s="59"/>
      <c r="W43" s="84"/>
    </row>
    <row r="44" spans="1:23" s="76" customFormat="1" ht="24" customHeight="1">
      <c r="A44" s="211" t="s">
        <v>154</v>
      </c>
      <c r="B44" s="302" t="s">
        <v>205</v>
      </c>
      <c r="C44" s="304"/>
      <c r="D44" s="305" t="s">
        <v>207</v>
      </c>
      <c r="E44" s="256" t="s">
        <v>133</v>
      </c>
      <c r="F44" s="242">
        <v>1488</v>
      </c>
      <c r="G44" s="242">
        <v>121</v>
      </c>
      <c r="H44" s="210" t="s">
        <v>134</v>
      </c>
      <c r="I44" s="196" t="s">
        <v>159</v>
      </c>
      <c r="J44" s="242">
        <v>121</v>
      </c>
      <c r="K44" s="104">
        <v>2024</v>
      </c>
      <c r="L44" s="30">
        <v>0</v>
      </c>
      <c r="M44" s="67"/>
      <c r="N44" s="67"/>
      <c r="O44" s="67"/>
      <c r="P44" s="67"/>
      <c r="Q44" s="59"/>
      <c r="R44" s="59"/>
      <c r="S44" s="59"/>
      <c r="T44" s="422"/>
      <c r="U44" s="423"/>
      <c r="V44" s="59"/>
      <c r="W44" s="84"/>
    </row>
    <row r="45" spans="1:23" s="76" customFormat="1" ht="24" customHeight="1">
      <c r="A45" s="211" t="s">
        <v>154</v>
      </c>
      <c r="B45" s="302" t="s">
        <v>205</v>
      </c>
      <c r="C45" s="304"/>
      <c r="D45" s="305" t="s">
        <v>208</v>
      </c>
      <c r="E45" s="256" t="s">
        <v>133</v>
      </c>
      <c r="F45" s="242">
        <v>8294</v>
      </c>
      <c r="G45" s="242">
        <v>1204</v>
      </c>
      <c r="H45" s="210" t="s">
        <v>134</v>
      </c>
      <c r="I45" s="196" t="s">
        <v>159</v>
      </c>
      <c r="J45" s="242">
        <v>1204</v>
      </c>
      <c r="K45" s="104">
        <v>2024</v>
      </c>
      <c r="L45" s="30">
        <v>0</v>
      </c>
      <c r="M45" s="67"/>
      <c r="N45" s="67"/>
      <c r="O45" s="67"/>
      <c r="P45" s="67"/>
      <c r="Q45" s="59"/>
      <c r="R45" s="59"/>
      <c r="S45" s="59"/>
      <c r="T45" s="422"/>
      <c r="U45" s="423"/>
      <c r="V45" s="59"/>
      <c r="W45" s="84"/>
    </row>
    <row r="46" spans="1:23" s="76" customFormat="1" ht="24" customHeight="1">
      <c r="A46" s="211" t="s">
        <v>154</v>
      </c>
      <c r="B46" s="302" t="s">
        <v>205</v>
      </c>
      <c r="C46" s="306"/>
      <c r="D46" s="307" t="s">
        <v>209</v>
      </c>
      <c r="E46" s="257" t="s">
        <v>133</v>
      </c>
      <c r="F46" s="242">
        <v>16776</v>
      </c>
      <c r="G46" s="242">
        <v>228</v>
      </c>
      <c r="H46" s="210" t="s">
        <v>134</v>
      </c>
      <c r="I46" s="196" t="s">
        <v>159</v>
      </c>
      <c r="J46" s="242">
        <v>228</v>
      </c>
      <c r="K46" s="104">
        <v>2024</v>
      </c>
      <c r="L46" s="30">
        <v>0</v>
      </c>
      <c r="M46" s="67"/>
      <c r="N46" s="67"/>
      <c r="O46" s="67"/>
      <c r="P46" s="67"/>
      <c r="Q46" s="59"/>
      <c r="R46" s="59"/>
      <c r="S46" s="59"/>
      <c r="T46" s="422"/>
      <c r="U46" s="423"/>
      <c r="V46" s="59"/>
      <c r="W46" s="84"/>
    </row>
    <row r="47" spans="1:23" s="76" customFormat="1" ht="24" customHeight="1">
      <c r="A47" s="211" t="s">
        <v>154</v>
      </c>
      <c r="B47" s="302" t="s">
        <v>205</v>
      </c>
      <c r="C47" s="306"/>
      <c r="D47" s="307" t="s">
        <v>210</v>
      </c>
      <c r="E47" s="257" t="s">
        <v>133</v>
      </c>
      <c r="F47" s="242">
        <v>44628</v>
      </c>
      <c r="G47" s="242">
        <v>113</v>
      </c>
      <c r="H47" s="210" t="s">
        <v>134</v>
      </c>
      <c r="I47" s="196" t="s">
        <v>159</v>
      </c>
      <c r="J47" s="242">
        <v>113</v>
      </c>
      <c r="K47" s="104">
        <v>2024</v>
      </c>
      <c r="L47" s="30">
        <v>0</v>
      </c>
      <c r="M47" s="67"/>
      <c r="N47" s="67"/>
      <c r="O47" s="67"/>
      <c r="P47" s="67"/>
      <c r="Q47" s="59"/>
      <c r="R47" s="59"/>
      <c r="S47" s="59"/>
      <c r="T47" s="422"/>
      <c r="U47" s="423"/>
      <c r="V47" s="59"/>
      <c r="W47" s="84"/>
    </row>
    <row r="48" spans="1:23" s="76" customFormat="1" ht="24" customHeight="1">
      <c r="A48" s="211" t="s">
        <v>154</v>
      </c>
      <c r="B48" s="302" t="s">
        <v>205</v>
      </c>
      <c r="C48" s="306"/>
      <c r="D48" s="307" t="s">
        <v>211</v>
      </c>
      <c r="E48" s="257" t="s">
        <v>133</v>
      </c>
      <c r="F48" s="242">
        <v>141521</v>
      </c>
      <c r="G48" s="242">
        <v>934</v>
      </c>
      <c r="H48" s="210" t="s">
        <v>134</v>
      </c>
      <c r="I48" s="196" t="s">
        <v>159</v>
      </c>
      <c r="J48" s="242">
        <v>934</v>
      </c>
      <c r="K48" s="104">
        <v>2024</v>
      </c>
      <c r="L48" s="30">
        <v>0</v>
      </c>
      <c r="M48" s="67"/>
      <c r="N48" s="67"/>
      <c r="O48" s="67"/>
      <c r="P48" s="67"/>
      <c r="Q48" s="59"/>
      <c r="R48" s="59"/>
      <c r="S48" s="59"/>
      <c r="T48" s="422"/>
      <c r="U48" s="423"/>
      <c r="V48" s="59"/>
      <c r="W48" s="84"/>
    </row>
    <row r="49" spans="1:23" s="75" customFormat="1" ht="24.95" customHeight="1" thickBot="1">
      <c r="A49" s="60" t="s">
        <v>38</v>
      </c>
      <c r="B49" s="61"/>
      <c r="C49" s="61"/>
      <c r="D49" s="62" t="str">
        <f>COUNTA(D6:D48)&amp;"필지"</f>
        <v>43필지</v>
      </c>
      <c r="E49" s="62"/>
      <c r="F49" s="63">
        <f>SUM(F6:F48)</f>
        <v>831488</v>
      </c>
      <c r="G49" s="63">
        <f>SUM(G6:G48)</f>
        <v>16573</v>
      </c>
      <c r="H49" s="62"/>
      <c r="I49" s="62"/>
      <c r="J49" s="63">
        <f>SUM(J6:J48)</f>
        <v>16573</v>
      </c>
      <c r="K49" s="71"/>
      <c r="L49" s="71"/>
      <c r="M49" s="71"/>
      <c r="N49" s="71"/>
      <c r="O49" s="71"/>
      <c r="P49" s="71"/>
      <c r="Q49" s="72"/>
      <c r="R49" s="72"/>
      <c r="S49" s="72"/>
      <c r="T49" s="72"/>
      <c r="U49" s="72"/>
      <c r="V49" s="72"/>
      <c r="W49" s="89"/>
    </row>
    <row r="50" spans="1:23">
      <c r="F50" s="87"/>
      <c r="G50" s="87"/>
    </row>
    <row r="51" spans="1:23">
      <c r="F51" s="87"/>
      <c r="G51" s="87"/>
    </row>
    <row r="52" spans="1:23">
      <c r="F52" s="87"/>
      <c r="G52" s="87"/>
    </row>
    <row r="53" spans="1:23">
      <c r="F53" s="87"/>
      <c r="G53" s="87"/>
    </row>
    <row r="54" spans="1:23">
      <c r="F54" s="87"/>
      <c r="G54" s="87"/>
    </row>
    <row r="55" spans="1:23">
      <c r="F55" s="87"/>
      <c r="G55" s="87"/>
    </row>
    <row r="56" spans="1:23">
      <c r="F56" s="87"/>
      <c r="G56" s="87"/>
    </row>
    <row r="57" spans="1:23">
      <c r="F57" s="87"/>
      <c r="G57" s="87"/>
    </row>
    <row r="58" spans="1:23">
      <c r="F58" s="87"/>
      <c r="G58" s="87"/>
    </row>
    <row r="59" spans="1:23">
      <c r="F59" s="87"/>
      <c r="G59" s="87"/>
    </row>
    <row r="60" spans="1:23">
      <c r="F60" s="87"/>
      <c r="G60" s="87"/>
    </row>
    <row r="61" spans="1:23">
      <c r="F61" s="87"/>
      <c r="G61" s="87"/>
    </row>
    <row r="62" spans="1:23">
      <c r="F62" s="87"/>
      <c r="G62" s="87"/>
    </row>
    <row r="63" spans="1:23">
      <c r="F63" s="87"/>
      <c r="G63" s="87"/>
    </row>
    <row r="64" spans="1:23">
      <c r="F64" s="87"/>
      <c r="G64" s="87"/>
    </row>
    <row r="65" spans="6:7">
      <c r="F65" s="87"/>
      <c r="G65" s="87"/>
    </row>
    <row r="66" spans="6:7">
      <c r="F66" s="87"/>
      <c r="G66" s="87"/>
    </row>
    <row r="67" spans="6:7">
      <c r="F67" s="87"/>
      <c r="G67" s="87"/>
    </row>
    <row r="68" spans="6:7">
      <c r="F68" s="87"/>
      <c r="G68" s="87"/>
    </row>
    <row r="69" spans="6:7">
      <c r="F69" s="87"/>
      <c r="G69" s="87"/>
    </row>
    <row r="70" spans="6:7">
      <c r="F70" s="87"/>
      <c r="G70" s="87"/>
    </row>
    <row r="71" spans="6:7">
      <c r="F71" s="87"/>
      <c r="G71" s="87"/>
    </row>
    <row r="72" spans="6:7">
      <c r="F72" s="87"/>
      <c r="G72" s="87"/>
    </row>
    <row r="73" spans="6:7">
      <c r="F73" s="87"/>
      <c r="G73" s="87"/>
    </row>
    <row r="74" spans="6:7">
      <c r="F74" s="87"/>
      <c r="G74" s="87"/>
    </row>
    <row r="75" spans="6:7">
      <c r="F75" s="87"/>
      <c r="G75" s="87"/>
    </row>
    <row r="76" spans="6:7">
      <c r="F76" s="87"/>
      <c r="G76" s="87"/>
    </row>
    <row r="77" spans="6:7">
      <c r="F77" s="87"/>
      <c r="G77" s="87"/>
    </row>
    <row r="78" spans="6:7">
      <c r="F78" s="87"/>
      <c r="G78" s="87"/>
    </row>
    <row r="79" spans="6:7">
      <c r="F79" s="87"/>
      <c r="G79" s="87"/>
    </row>
    <row r="80" spans="6:7">
      <c r="F80" s="87"/>
      <c r="G80" s="87"/>
    </row>
    <row r="81" spans="6:7">
      <c r="F81" s="87"/>
      <c r="G81" s="87"/>
    </row>
    <row r="82" spans="6:7">
      <c r="F82" s="87"/>
      <c r="G82" s="87"/>
    </row>
    <row r="83" spans="6:7">
      <c r="F83" s="87"/>
      <c r="G83" s="87"/>
    </row>
    <row r="84" spans="6:7">
      <c r="F84" s="87"/>
      <c r="G84" s="87"/>
    </row>
    <row r="85" spans="6:7">
      <c r="F85" s="87"/>
      <c r="G85" s="87"/>
    </row>
    <row r="86" spans="6:7">
      <c r="F86" s="87"/>
      <c r="G86" s="87"/>
    </row>
    <row r="87" spans="6:7">
      <c r="F87" s="87"/>
      <c r="G87" s="87"/>
    </row>
    <row r="88" spans="6:7">
      <c r="F88" s="87"/>
      <c r="G88" s="87"/>
    </row>
    <row r="89" spans="6:7">
      <c r="F89" s="87"/>
      <c r="G89" s="87"/>
    </row>
    <row r="90" spans="6:7">
      <c r="F90" s="87"/>
      <c r="G90" s="87"/>
    </row>
    <row r="91" spans="6:7">
      <c r="F91" s="87"/>
      <c r="G91" s="87"/>
    </row>
    <row r="92" spans="6:7">
      <c r="F92" s="87"/>
      <c r="G92" s="87"/>
    </row>
    <row r="93" spans="6:7">
      <c r="F93" s="87"/>
      <c r="G93" s="87"/>
    </row>
    <row r="94" spans="6:7">
      <c r="F94" s="87"/>
      <c r="G94" s="87"/>
    </row>
    <row r="95" spans="6:7">
      <c r="F95" s="87"/>
      <c r="G95" s="87"/>
    </row>
    <row r="96" spans="6:7">
      <c r="F96" s="87"/>
      <c r="G96" s="87"/>
    </row>
    <row r="97" spans="6:7">
      <c r="F97" s="87"/>
      <c r="G97" s="87"/>
    </row>
    <row r="98" spans="6:7">
      <c r="F98" s="87"/>
      <c r="G98" s="87"/>
    </row>
    <row r="99" spans="6:7">
      <c r="F99" s="87"/>
      <c r="G99" s="87"/>
    </row>
    <row r="100" spans="6:7">
      <c r="F100" s="87"/>
      <c r="G100" s="87"/>
    </row>
    <row r="101" spans="6:7">
      <c r="F101" s="87"/>
      <c r="G101" s="87"/>
    </row>
    <row r="102" spans="6:7">
      <c r="F102" s="87"/>
      <c r="G102" s="87"/>
    </row>
    <row r="103" spans="6:7">
      <c r="F103" s="87"/>
      <c r="G103" s="87"/>
    </row>
    <row r="104" spans="6:7">
      <c r="F104" s="87"/>
      <c r="G104" s="87"/>
    </row>
    <row r="105" spans="6:7">
      <c r="F105" s="87"/>
      <c r="G105" s="87"/>
    </row>
    <row r="106" spans="6:7">
      <c r="F106" s="87"/>
      <c r="G106" s="87"/>
    </row>
    <row r="107" spans="6:7">
      <c r="F107" s="87"/>
      <c r="G107" s="87"/>
    </row>
    <row r="108" spans="6:7">
      <c r="F108" s="87"/>
      <c r="G108" s="87"/>
    </row>
    <row r="109" spans="6:7">
      <c r="F109" s="87"/>
      <c r="G109" s="87"/>
    </row>
    <row r="110" spans="6:7">
      <c r="F110" s="87"/>
      <c r="G110" s="87"/>
    </row>
    <row r="111" spans="6:7">
      <c r="F111" s="87"/>
      <c r="G111" s="87"/>
    </row>
    <row r="112" spans="6:7">
      <c r="F112" s="87"/>
      <c r="G112" s="87"/>
    </row>
    <row r="113" spans="6:7">
      <c r="F113" s="87"/>
      <c r="G113" s="87"/>
    </row>
    <row r="114" spans="6:7">
      <c r="F114" s="87"/>
      <c r="G114" s="87"/>
    </row>
    <row r="115" spans="6:7">
      <c r="F115" s="87"/>
      <c r="G115" s="87"/>
    </row>
    <row r="116" spans="6:7">
      <c r="F116" s="87"/>
      <c r="G116" s="87"/>
    </row>
    <row r="117" spans="6:7">
      <c r="F117" s="87"/>
      <c r="G117" s="87"/>
    </row>
    <row r="118" spans="6:7">
      <c r="F118" s="87"/>
      <c r="G118" s="87"/>
    </row>
    <row r="119" spans="6:7">
      <c r="F119" s="87"/>
      <c r="G119" s="87"/>
    </row>
    <row r="120" spans="6:7">
      <c r="F120" s="87"/>
      <c r="G120" s="87"/>
    </row>
    <row r="121" spans="6:7">
      <c r="F121" s="87"/>
      <c r="G121" s="87"/>
    </row>
    <row r="122" spans="6:7">
      <c r="F122" s="87"/>
      <c r="G122" s="87"/>
    </row>
    <row r="123" spans="6:7">
      <c r="F123" s="87"/>
      <c r="G123" s="87"/>
    </row>
    <row r="124" spans="6:7">
      <c r="F124" s="87"/>
      <c r="G124" s="87"/>
    </row>
    <row r="125" spans="6:7">
      <c r="F125" s="87"/>
      <c r="G125" s="87"/>
    </row>
    <row r="126" spans="6:7">
      <c r="F126" s="87"/>
      <c r="G126" s="87"/>
    </row>
    <row r="127" spans="6:7">
      <c r="F127" s="87"/>
      <c r="G127" s="87"/>
    </row>
    <row r="128" spans="6:7">
      <c r="F128" s="87"/>
      <c r="G128" s="87"/>
    </row>
    <row r="129" spans="6:7">
      <c r="F129" s="87"/>
      <c r="G129" s="87"/>
    </row>
    <row r="130" spans="6:7">
      <c r="F130" s="87"/>
      <c r="G130" s="87"/>
    </row>
    <row r="131" spans="6:7">
      <c r="F131" s="87"/>
      <c r="G131" s="87"/>
    </row>
    <row r="132" spans="6:7">
      <c r="F132" s="87"/>
      <c r="G132" s="87"/>
    </row>
    <row r="133" spans="6:7">
      <c r="F133" s="87"/>
      <c r="G133" s="87"/>
    </row>
    <row r="134" spans="6:7">
      <c r="F134" s="87"/>
      <c r="G134" s="87"/>
    </row>
    <row r="135" spans="6:7">
      <c r="F135" s="87"/>
      <c r="G135" s="87"/>
    </row>
    <row r="136" spans="6:7">
      <c r="F136" s="87"/>
      <c r="G136" s="87"/>
    </row>
    <row r="137" spans="6:7">
      <c r="F137" s="87"/>
      <c r="G137" s="87"/>
    </row>
    <row r="138" spans="6:7">
      <c r="F138" s="87"/>
      <c r="G138" s="87"/>
    </row>
    <row r="139" spans="6:7">
      <c r="F139" s="87"/>
      <c r="G139" s="87"/>
    </row>
    <row r="140" spans="6:7">
      <c r="F140" s="87"/>
      <c r="G140" s="87"/>
    </row>
    <row r="141" spans="6:7">
      <c r="F141" s="87"/>
      <c r="G141" s="87"/>
    </row>
    <row r="142" spans="6:7">
      <c r="F142" s="87"/>
      <c r="G142" s="87"/>
    </row>
    <row r="143" spans="6:7">
      <c r="F143" s="87"/>
      <c r="G143" s="87"/>
    </row>
    <row r="144" spans="6:7">
      <c r="F144" s="87"/>
      <c r="G144" s="87"/>
    </row>
    <row r="145" spans="6:7">
      <c r="F145" s="87"/>
      <c r="G145" s="87"/>
    </row>
    <row r="146" spans="6:7">
      <c r="F146" s="87"/>
      <c r="G146" s="87"/>
    </row>
    <row r="147" spans="6:7">
      <c r="F147" s="87"/>
      <c r="G147" s="87"/>
    </row>
    <row r="148" spans="6:7">
      <c r="F148" s="87"/>
      <c r="G148" s="87"/>
    </row>
    <row r="149" spans="6:7">
      <c r="F149" s="87"/>
      <c r="G149" s="87"/>
    </row>
    <row r="150" spans="6:7">
      <c r="F150" s="87"/>
      <c r="G150" s="87"/>
    </row>
    <row r="151" spans="6:7">
      <c r="F151" s="87"/>
      <c r="G151" s="87"/>
    </row>
    <row r="152" spans="6:7">
      <c r="F152" s="87"/>
      <c r="G152" s="87"/>
    </row>
    <row r="153" spans="6:7">
      <c r="F153" s="87"/>
      <c r="G153" s="87"/>
    </row>
    <row r="154" spans="6:7">
      <c r="F154" s="87"/>
      <c r="G154" s="87"/>
    </row>
    <row r="155" spans="6:7">
      <c r="F155" s="87"/>
      <c r="G155" s="87"/>
    </row>
    <row r="156" spans="6:7">
      <c r="F156" s="87"/>
      <c r="G156" s="87"/>
    </row>
    <row r="157" spans="6:7">
      <c r="F157" s="87"/>
      <c r="G157" s="87"/>
    </row>
    <row r="158" spans="6:7">
      <c r="F158" s="87"/>
      <c r="G158" s="87"/>
    </row>
    <row r="159" spans="6:7">
      <c r="F159" s="87"/>
      <c r="G159" s="87"/>
    </row>
    <row r="160" spans="6:7">
      <c r="F160" s="87"/>
      <c r="G160" s="87"/>
    </row>
    <row r="161" spans="6:7">
      <c r="F161" s="87"/>
      <c r="G161" s="87"/>
    </row>
    <row r="162" spans="6:7">
      <c r="F162" s="87"/>
      <c r="G162" s="87"/>
    </row>
    <row r="163" spans="6:7">
      <c r="F163" s="87"/>
      <c r="G163" s="87"/>
    </row>
    <row r="164" spans="6:7">
      <c r="F164" s="87"/>
      <c r="G164" s="87"/>
    </row>
    <row r="165" spans="6:7">
      <c r="F165" s="87"/>
      <c r="G165" s="87"/>
    </row>
    <row r="166" spans="6:7">
      <c r="F166" s="87"/>
      <c r="G166" s="87"/>
    </row>
    <row r="167" spans="6:7">
      <c r="F167" s="87"/>
      <c r="G167" s="87"/>
    </row>
    <row r="168" spans="6:7">
      <c r="F168" s="87"/>
      <c r="G168" s="87"/>
    </row>
    <row r="169" spans="6:7">
      <c r="F169" s="87"/>
      <c r="G169" s="87"/>
    </row>
    <row r="170" spans="6:7">
      <c r="F170" s="87"/>
      <c r="G170" s="87"/>
    </row>
    <row r="171" spans="6:7">
      <c r="F171" s="87"/>
      <c r="G171" s="87"/>
    </row>
    <row r="172" spans="6:7">
      <c r="F172" s="87"/>
      <c r="G172" s="87"/>
    </row>
    <row r="173" spans="6:7">
      <c r="F173" s="87"/>
      <c r="G173" s="87"/>
    </row>
    <row r="174" spans="6:7">
      <c r="F174" s="87"/>
      <c r="G174" s="87"/>
    </row>
    <row r="175" spans="6:7">
      <c r="F175" s="87"/>
      <c r="G175" s="87"/>
    </row>
    <row r="176" spans="6:7">
      <c r="F176" s="87"/>
      <c r="G176" s="87"/>
    </row>
    <row r="177" spans="6:7">
      <c r="F177" s="87"/>
      <c r="G177" s="87"/>
    </row>
    <row r="178" spans="6:7">
      <c r="F178" s="87"/>
      <c r="G178" s="87"/>
    </row>
    <row r="179" spans="6:7">
      <c r="F179" s="87"/>
      <c r="G179" s="87"/>
    </row>
    <row r="180" spans="6:7">
      <c r="F180" s="87"/>
      <c r="G180" s="87"/>
    </row>
    <row r="181" spans="6:7">
      <c r="F181" s="87"/>
      <c r="G181" s="87"/>
    </row>
    <row r="182" spans="6:7">
      <c r="F182" s="87"/>
      <c r="G182" s="87"/>
    </row>
    <row r="183" spans="6:7">
      <c r="F183" s="87"/>
      <c r="G183" s="87"/>
    </row>
    <row r="184" spans="6:7">
      <c r="F184" s="87"/>
      <c r="G184" s="87"/>
    </row>
    <row r="185" spans="6:7">
      <c r="F185" s="87"/>
      <c r="G185" s="87"/>
    </row>
    <row r="186" spans="6:7">
      <c r="F186" s="87"/>
      <c r="G186" s="87"/>
    </row>
    <row r="187" spans="6:7">
      <c r="F187" s="87"/>
      <c r="G187" s="87"/>
    </row>
    <row r="188" spans="6:7">
      <c r="F188" s="87"/>
      <c r="G188" s="87"/>
    </row>
    <row r="189" spans="6:7">
      <c r="F189" s="87"/>
      <c r="G189" s="87"/>
    </row>
    <row r="190" spans="6:7">
      <c r="F190" s="87"/>
      <c r="G190" s="87"/>
    </row>
    <row r="191" spans="6:7">
      <c r="F191" s="87"/>
      <c r="G191" s="87"/>
    </row>
    <row r="192" spans="6:7">
      <c r="F192" s="87"/>
      <c r="G192" s="87"/>
    </row>
    <row r="193" spans="6:7">
      <c r="F193" s="87"/>
      <c r="G193" s="87"/>
    </row>
    <row r="194" spans="6:7">
      <c r="F194" s="87"/>
      <c r="G194" s="87"/>
    </row>
    <row r="195" spans="6:7">
      <c r="F195" s="87"/>
      <c r="G195" s="87"/>
    </row>
    <row r="196" spans="6:7">
      <c r="F196" s="87"/>
      <c r="G196" s="87"/>
    </row>
    <row r="197" spans="6:7">
      <c r="F197" s="87"/>
      <c r="G197" s="87"/>
    </row>
    <row r="198" spans="6:7">
      <c r="F198" s="87"/>
      <c r="G198" s="87"/>
    </row>
    <row r="199" spans="6:7">
      <c r="F199" s="87"/>
      <c r="G199" s="87"/>
    </row>
    <row r="200" spans="6:7">
      <c r="F200" s="87"/>
      <c r="G200" s="87"/>
    </row>
    <row r="201" spans="6:7">
      <c r="F201" s="87"/>
      <c r="G201" s="87"/>
    </row>
    <row r="202" spans="6:7">
      <c r="F202" s="87"/>
      <c r="G202" s="87"/>
    </row>
    <row r="203" spans="6:7">
      <c r="F203" s="87"/>
      <c r="G203" s="87"/>
    </row>
    <row r="204" spans="6:7">
      <c r="F204" s="87"/>
      <c r="G204" s="87"/>
    </row>
    <row r="205" spans="6:7">
      <c r="F205" s="87"/>
      <c r="G205" s="87"/>
    </row>
    <row r="206" spans="6:7">
      <c r="F206" s="87"/>
      <c r="G206" s="87"/>
    </row>
    <row r="207" spans="6:7">
      <c r="F207" s="87"/>
      <c r="G207" s="87"/>
    </row>
    <row r="208" spans="6:7">
      <c r="F208" s="87"/>
      <c r="G208" s="87"/>
    </row>
    <row r="209" spans="6:7">
      <c r="F209" s="87"/>
      <c r="G209" s="87"/>
    </row>
    <row r="210" spans="6:7">
      <c r="F210" s="87"/>
      <c r="G210" s="87"/>
    </row>
    <row r="211" spans="6:7">
      <c r="F211" s="87"/>
      <c r="G211" s="87"/>
    </row>
    <row r="212" spans="6:7">
      <c r="F212" s="87"/>
      <c r="G212" s="87"/>
    </row>
    <row r="213" spans="6:7">
      <c r="F213" s="87"/>
      <c r="G213" s="87"/>
    </row>
    <row r="214" spans="6:7">
      <c r="F214" s="87"/>
      <c r="G214" s="87"/>
    </row>
    <row r="215" spans="6:7">
      <c r="F215" s="87"/>
      <c r="G215" s="87"/>
    </row>
    <row r="216" spans="6:7">
      <c r="F216" s="87"/>
      <c r="G216" s="87"/>
    </row>
    <row r="217" spans="6:7">
      <c r="F217" s="87"/>
      <c r="G217" s="87"/>
    </row>
    <row r="218" spans="6:7">
      <c r="F218" s="87"/>
      <c r="G218" s="87"/>
    </row>
    <row r="219" spans="6:7">
      <c r="F219" s="87"/>
      <c r="G219" s="87"/>
    </row>
    <row r="220" spans="6:7">
      <c r="F220" s="87"/>
      <c r="G220" s="87"/>
    </row>
    <row r="221" spans="6:7">
      <c r="F221" s="87"/>
      <c r="G221" s="87"/>
    </row>
    <row r="222" spans="6:7">
      <c r="F222" s="87"/>
      <c r="G222" s="87"/>
    </row>
    <row r="223" spans="6:7">
      <c r="F223" s="87"/>
      <c r="G223" s="87"/>
    </row>
    <row r="224" spans="6:7">
      <c r="F224" s="87"/>
      <c r="G224" s="87"/>
    </row>
    <row r="225" spans="6:7">
      <c r="F225" s="87"/>
      <c r="G225" s="87"/>
    </row>
    <row r="226" spans="6:7">
      <c r="F226" s="87"/>
      <c r="G226" s="87"/>
    </row>
    <row r="227" spans="6:7">
      <c r="F227" s="87"/>
      <c r="G227" s="87"/>
    </row>
    <row r="228" spans="6:7">
      <c r="F228" s="87"/>
      <c r="G228" s="87"/>
    </row>
    <row r="229" spans="6:7">
      <c r="F229" s="87"/>
      <c r="G229" s="87"/>
    </row>
    <row r="230" spans="6:7">
      <c r="F230" s="87"/>
      <c r="G230" s="87"/>
    </row>
    <row r="231" spans="6:7">
      <c r="F231" s="87"/>
      <c r="G231" s="87"/>
    </row>
    <row r="232" spans="6:7">
      <c r="F232" s="87"/>
      <c r="G232" s="87"/>
    </row>
    <row r="233" spans="6:7">
      <c r="F233" s="87"/>
      <c r="G233" s="87"/>
    </row>
    <row r="234" spans="6:7">
      <c r="F234" s="87"/>
      <c r="G234" s="87"/>
    </row>
    <row r="235" spans="6:7">
      <c r="F235" s="87"/>
      <c r="G235" s="87"/>
    </row>
    <row r="236" spans="6:7">
      <c r="F236" s="87"/>
      <c r="G236" s="87"/>
    </row>
    <row r="237" spans="6:7">
      <c r="F237" s="87"/>
      <c r="G237" s="87"/>
    </row>
    <row r="238" spans="6:7">
      <c r="F238" s="87"/>
      <c r="G238" s="87"/>
    </row>
    <row r="239" spans="6:7">
      <c r="F239" s="87"/>
      <c r="G239" s="87"/>
    </row>
    <row r="240" spans="6:7">
      <c r="F240" s="87"/>
      <c r="G240" s="87"/>
    </row>
    <row r="241" spans="6:7">
      <c r="F241" s="87"/>
      <c r="G241" s="87"/>
    </row>
    <row r="242" spans="6:7">
      <c r="F242" s="87"/>
      <c r="G242" s="87"/>
    </row>
    <row r="243" spans="6:7">
      <c r="F243" s="87"/>
      <c r="G243" s="87"/>
    </row>
    <row r="244" spans="6:7">
      <c r="F244" s="87"/>
      <c r="G244" s="87"/>
    </row>
    <row r="245" spans="6:7">
      <c r="F245" s="87"/>
      <c r="G245" s="87"/>
    </row>
    <row r="246" spans="6:7">
      <c r="F246" s="87"/>
      <c r="G246" s="87"/>
    </row>
    <row r="247" spans="6:7">
      <c r="F247" s="87"/>
      <c r="G247" s="87"/>
    </row>
    <row r="248" spans="6:7">
      <c r="F248" s="87"/>
      <c r="G248" s="87"/>
    </row>
    <row r="249" spans="6:7">
      <c r="F249" s="87"/>
      <c r="G249" s="87"/>
    </row>
    <row r="250" spans="6:7">
      <c r="F250" s="87"/>
      <c r="G250" s="87"/>
    </row>
    <row r="251" spans="6:7">
      <c r="F251" s="87"/>
      <c r="G251" s="87"/>
    </row>
    <row r="252" spans="6:7">
      <c r="F252" s="87"/>
      <c r="G252" s="87"/>
    </row>
    <row r="253" spans="6:7">
      <c r="F253" s="87"/>
      <c r="G253" s="87"/>
    </row>
    <row r="254" spans="6:7">
      <c r="F254" s="87"/>
      <c r="G254" s="87"/>
    </row>
    <row r="255" spans="6:7">
      <c r="F255" s="87"/>
      <c r="G255" s="87"/>
    </row>
    <row r="256" spans="6:7">
      <c r="F256" s="87"/>
      <c r="G256" s="87"/>
    </row>
    <row r="257" spans="6:7">
      <c r="F257" s="87"/>
      <c r="G257" s="87"/>
    </row>
    <row r="258" spans="6:7">
      <c r="F258" s="87"/>
      <c r="G258" s="87"/>
    </row>
    <row r="259" spans="6:7">
      <c r="F259" s="87"/>
      <c r="G259" s="87"/>
    </row>
    <row r="260" spans="6:7">
      <c r="F260" s="87"/>
      <c r="G260" s="87"/>
    </row>
    <row r="261" spans="6:7">
      <c r="F261" s="87"/>
      <c r="G261" s="87"/>
    </row>
    <row r="262" spans="6:7">
      <c r="F262" s="87"/>
      <c r="G262" s="87"/>
    </row>
    <row r="263" spans="6:7">
      <c r="F263" s="87"/>
      <c r="G263" s="87"/>
    </row>
    <row r="264" spans="6:7">
      <c r="F264" s="87"/>
      <c r="G264" s="87"/>
    </row>
    <row r="265" spans="6:7">
      <c r="F265" s="87"/>
      <c r="G265" s="87"/>
    </row>
    <row r="266" spans="6:7">
      <c r="F266" s="87"/>
      <c r="G266" s="87"/>
    </row>
    <row r="267" spans="6:7">
      <c r="F267" s="87"/>
      <c r="G267" s="87"/>
    </row>
    <row r="268" spans="6:7">
      <c r="F268" s="87"/>
      <c r="G268" s="87"/>
    </row>
    <row r="269" spans="6:7">
      <c r="F269" s="87"/>
      <c r="G269" s="87"/>
    </row>
    <row r="270" spans="6:7">
      <c r="F270" s="87"/>
      <c r="G270" s="87"/>
    </row>
    <row r="271" spans="6:7">
      <c r="F271" s="87"/>
      <c r="G271" s="87"/>
    </row>
    <row r="272" spans="6:7">
      <c r="F272" s="87"/>
      <c r="G272" s="87"/>
    </row>
    <row r="273" spans="6:7">
      <c r="F273" s="87"/>
      <c r="G273" s="87"/>
    </row>
    <row r="274" spans="6:7">
      <c r="F274" s="87"/>
      <c r="G274" s="87"/>
    </row>
    <row r="275" spans="6:7">
      <c r="F275" s="87"/>
      <c r="G275" s="87"/>
    </row>
    <row r="276" spans="6:7">
      <c r="F276" s="87"/>
      <c r="G276" s="87"/>
    </row>
    <row r="277" spans="6:7">
      <c r="F277" s="87"/>
      <c r="G277" s="87"/>
    </row>
    <row r="278" spans="6:7">
      <c r="F278" s="87"/>
      <c r="G278" s="87"/>
    </row>
    <row r="279" spans="6:7">
      <c r="F279" s="87"/>
      <c r="G279" s="87"/>
    </row>
    <row r="280" spans="6:7">
      <c r="F280" s="87"/>
      <c r="G280" s="87"/>
    </row>
    <row r="281" spans="6:7">
      <c r="F281" s="87"/>
      <c r="G281" s="87"/>
    </row>
    <row r="282" spans="6:7">
      <c r="F282" s="87"/>
      <c r="G282" s="87"/>
    </row>
    <row r="283" spans="6:7">
      <c r="F283" s="87"/>
      <c r="G283" s="87"/>
    </row>
    <row r="284" spans="6:7">
      <c r="F284" s="87"/>
      <c r="G284" s="87"/>
    </row>
    <row r="285" spans="6:7">
      <c r="F285" s="87"/>
      <c r="G285" s="87"/>
    </row>
    <row r="286" spans="6:7">
      <c r="F286" s="87"/>
      <c r="G286" s="87"/>
    </row>
    <row r="287" spans="6:7">
      <c r="F287" s="87"/>
      <c r="G287" s="87"/>
    </row>
    <row r="288" spans="6:7">
      <c r="F288" s="87"/>
      <c r="G288" s="87"/>
    </row>
    <row r="289" spans="6:7">
      <c r="F289" s="87"/>
      <c r="G289" s="87"/>
    </row>
    <row r="290" spans="6:7">
      <c r="F290" s="87"/>
      <c r="G290" s="87"/>
    </row>
    <row r="291" spans="6:7">
      <c r="F291" s="87"/>
      <c r="G291" s="87"/>
    </row>
    <row r="292" spans="6:7">
      <c r="F292" s="87"/>
      <c r="G292" s="87"/>
    </row>
    <row r="293" spans="6:7">
      <c r="F293" s="87"/>
      <c r="G293" s="87"/>
    </row>
    <row r="294" spans="6:7">
      <c r="F294" s="87"/>
      <c r="G294" s="87"/>
    </row>
    <row r="295" spans="6:7">
      <c r="F295" s="87"/>
      <c r="G295" s="87"/>
    </row>
    <row r="296" spans="6:7">
      <c r="F296" s="87"/>
      <c r="G296" s="87"/>
    </row>
    <row r="297" spans="6:7">
      <c r="F297" s="87"/>
      <c r="G297" s="87"/>
    </row>
    <row r="298" spans="6:7">
      <c r="F298" s="87"/>
      <c r="G298" s="87"/>
    </row>
    <row r="299" spans="6:7">
      <c r="F299" s="87"/>
      <c r="G299" s="87"/>
    </row>
    <row r="300" spans="6:7">
      <c r="F300" s="87"/>
      <c r="G300" s="87"/>
    </row>
    <row r="301" spans="6:7">
      <c r="F301" s="87"/>
      <c r="G301" s="87"/>
    </row>
    <row r="302" spans="6:7">
      <c r="F302" s="87"/>
      <c r="G302" s="87"/>
    </row>
    <row r="303" spans="6:7">
      <c r="F303" s="87"/>
      <c r="G303" s="87"/>
    </row>
    <row r="304" spans="6:7">
      <c r="F304" s="87"/>
      <c r="G304" s="87"/>
    </row>
    <row r="305" spans="6:7">
      <c r="F305" s="87"/>
      <c r="G305" s="87"/>
    </row>
    <row r="306" spans="6:7">
      <c r="F306" s="87"/>
      <c r="G306" s="87"/>
    </row>
    <row r="307" spans="6:7">
      <c r="F307" s="87"/>
      <c r="G307" s="87"/>
    </row>
    <row r="308" spans="6:7">
      <c r="F308" s="87"/>
      <c r="G308" s="87"/>
    </row>
    <row r="309" spans="6:7">
      <c r="F309" s="87"/>
      <c r="G309" s="87"/>
    </row>
    <row r="310" spans="6:7">
      <c r="F310" s="87"/>
      <c r="G310" s="87"/>
    </row>
    <row r="311" spans="6:7">
      <c r="F311" s="87"/>
      <c r="G311" s="87"/>
    </row>
    <row r="312" spans="6:7">
      <c r="F312" s="87"/>
      <c r="G312" s="87"/>
    </row>
    <row r="313" spans="6:7">
      <c r="F313" s="87"/>
      <c r="G313" s="87"/>
    </row>
    <row r="314" spans="6:7">
      <c r="F314" s="87"/>
      <c r="G314" s="87"/>
    </row>
    <row r="315" spans="6:7">
      <c r="F315" s="87"/>
      <c r="G315" s="87"/>
    </row>
    <row r="316" spans="6:7">
      <c r="F316" s="87"/>
      <c r="G316" s="87"/>
    </row>
    <row r="317" spans="6:7">
      <c r="F317" s="87"/>
      <c r="G317" s="87"/>
    </row>
    <row r="318" spans="6:7">
      <c r="F318" s="87"/>
      <c r="G318" s="87"/>
    </row>
    <row r="319" spans="6:7">
      <c r="F319" s="87"/>
      <c r="G319" s="87"/>
    </row>
    <row r="320" spans="6:7">
      <c r="F320" s="87"/>
      <c r="G320" s="87"/>
    </row>
    <row r="321" spans="6:7">
      <c r="F321" s="87"/>
      <c r="G321" s="87"/>
    </row>
    <row r="322" spans="6:7">
      <c r="F322" s="87"/>
      <c r="G322" s="87"/>
    </row>
    <row r="323" spans="6:7">
      <c r="F323" s="87"/>
      <c r="G323" s="87"/>
    </row>
    <row r="324" spans="6:7">
      <c r="F324" s="87"/>
      <c r="G324" s="87"/>
    </row>
    <row r="325" spans="6:7">
      <c r="F325" s="87"/>
      <c r="G325" s="87"/>
    </row>
    <row r="326" spans="6:7">
      <c r="F326" s="87"/>
      <c r="G326" s="87"/>
    </row>
    <row r="327" spans="6:7">
      <c r="F327" s="87"/>
      <c r="G327" s="87"/>
    </row>
    <row r="328" spans="6:7">
      <c r="F328" s="87"/>
      <c r="G328" s="87"/>
    </row>
    <row r="329" spans="6:7">
      <c r="F329" s="87"/>
      <c r="G329" s="87"/>
    </row>
    <row r="330" spans="6:7">
      <c r="F330" s="87"/>
      <c r="G330" s="87"/>
    </row>
    <row r="331" spans="6:7">
      <c r="F331" s="87"/>
      <c r="G331" s="87"/>
    </row>
    <row r="332" spans="6:7">
      <c r="F332" s="88"/>
      <c r="G332" s="88"/>
    </row>
    <row r="333" spans="6:7">
      <c r="F333" s="88"/>
      <c r="G333" s="88"/>
    </row>
    <row r="334" spans="6:7">
      <c r="F334" s="88"/>
      <c r="G334" s="88"/>
    </row>
    <row r="335" spans="6:7">
      <c r="F335" s="88"/>
      <c r="G335" s="88"/>
    </row>
    <row r="336" spans="6:7">
      <c r="F336" s="88"/>
      <c r="G336" s="88"/>
    </row>
    <row r="337" spans="6:7">
      <c r="F337" s="88"/>
      <c r="G337" s="88"/>
    </row>
  </sheetData>
  <mergeCells count="17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6:T48"/>
    <mergeCell ref="U6:U48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  <colBreaks count="1" manualBreakCount="1">
    <brk id="1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343"/>
  <sheetViews>
    <sheetView view="pageBreakPreview" zoomScale="85" zoomScaleNormal="85" zoomScaleSheetLayoutView="85" workbookViewId="0">
      <selection activeCell="N2" sqref="N1:W1048576"/>
    </sheetView>
  </sheetViews>
  <sheetFormatPr defaultRowHeight="13.5"/>
  <cols>
    <col min="1" max="3" width="7.44140625" style="1" customWidth="1"/>
    <col min="4" max="4" width="9.44140625" style="6" customWidth="1"/>
    <col min="5" max="5" width="7.88671875" style="1" customWidth="1"/>
    <col min="6" max="6" width="11.21875" style="5" customWidth="1"/>
    <col min="7" max="8" width="9.33203125" style="1" customWidth="1"/>
    <col min="9" max="9" width="10.109375" style="1" bestFit="1" customWidth="1"/>
    <col min="10" max="13" width="7.44140625" style="1" customWidth="1"/>
    <col min="14" max="19" width="7.44140625" style="1" hidden="1" customWidth="1"/>
    <col min="20" max="20" width="17.88671875" style="1" hidden="1" customWidth="1"/>
    <col min="21" max="21" width="10" style="1" hidden="1" customWidth="1"/>
    <col min="22" max="23" width="0" style="1" hidden="1" customWidth="1"/>
    <col min="24" max="16384" width="8.88671875" style="1"/>
  </cols>
  <sheetData>
    <row r="1" spans="1:23" s="15" customFormat="1" ht="36" customHeight="1">
      <c r="A1" s="401" t="s">
        <v>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1"/>
      <c r="R1" s="401"/>
      <c r="S1" s="401"/>
      <c r="T1" s="401"/>
      <c r="U1" s="401"/>
      <c r="V1" s="401"/>
      <c r="W1" s="401"/>
    </row>
    <row r="2" spans="1:23" s="18" customFormat="1" ht="29.25" customHeight="1">
      <c r="A2" s="16"/>
      <c r="B2" s="16"/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  <c r="P2" s="402" t="str">
        <f>전주!P2</f>
        <v>Ο 조사일시 : 2024. 1. 30. ~ 2. 5.</v>
      </c>
      <c r="Q2" s="402"/>
      <c r="R2" s="402"/>
      <c r="S2" s="402"/>
      <c r="T2" s="402"/>
      <c r="U2" s="402"/>
      <c r="V2" s="402"/>
      <c r="W2" s="402"/>
    </row>
    <row r="3" spans="1:23" s="18" customFormat="1" ht="29.25" customHeight="1" thickBot="1">
      <c r="A3" s="16"/>
      <c r="B3" s="16"/>
      <c r="C3" s="16"/>
      <c r="D3" s="16"/>
      <c r="E3" s="16"/>
      <c r="F3" s="16"/>
      <c r="G3" s="16"/>
      <c r="H3" s="16"/>
      <c r="I3" s="16"/>
      <c r="J3" s="17"/>
      <c r="K3" s="17"/>
      <c r="L3" s="17"/>
      <c r="M3" s="17"/>
      <c r="N3" s="17"/>
      <c r="O3" s="17"/>
      <c r="P3" s="402" t="s">
        <v>80</v>
      </c>
      <c r="Q3" s="402"/>
      <c r="R3" s="402"/>
      <c r="S3" s="402"/>
      <c r="T3" s="402"/>
      <c r="U3" s="402"/>
      <c r="V3" s="402"/>
      <c r="W3" s="402"/>
    </row>
    <row r="4" spans="1:23" s="19" customFormat="1" ht="33.75" customHeight="1">
      <c r="A4" s="403" t="s">
        <v>6</v>
      </c>
      <c r="B4" s="404"/>
      <c r="C4" s="404"/>
      <c r="D4" s="404" t="s">
        <v>7</v>
      </c>
      <c r="E4" s="404" t="s">
        <v>8</v>
      </c>
      <c r="F4" s="406" t="s">
        <v>30</v>
      </c>
      <c r="G4" s="404" t="s">
        <v>31</v>
      </c>
      <c r="H4" s="404"/>
      <c r="I4" s="404"/>
      <c r="J4" s="404" t="s">
        <v>32</v>
      </c>
      <c r="K4" s="404"/>
      <c r="L4" s="404" t="s">
        <v>33</v>
      </c>
      <c r="M4" s="404"/>
      <c r="N4" s="406" t="s">
        <v>34</v>
      </c>
      <c r="O4" s="406"/>
      <c r="P4" s="406"/>
      <c r="Q4" s="406"/>
      <c r="R4" s="406"/>
      <c r="S4" s="406"/>
      <c r="T4" s="404" t="s">
        <v>35</v>
      </c>
      <c r="U4" s="406" t="s">
        <v>36</v>
      </c>
      <c r="V4" s="409" t="s">
        <v>37</v>
      </c>
      <c r="W4" s="399" t="s">
        <v>17</v>
      </c>
    </row>
    <row r="5" spans="1:23" s="19" customFormat="1" ht="39.75" customHeight="1">
      <c r="A5" s="32" t="s">
        <v>2</v>
      </c>
      <c r="B5" s="28" t="s">
        <v>3</v>
      </c>
      <c r="C5" s="28" t="s">
        <v>4</v>
      </c>
      <c r="D5" s="405"/>
      <c r="E5" s="405"/>
      <c r="F5" s="405"/>
      <c r="G5" s="29" t="s">
        <v>18</v>
      </c>
      <c r="H5" s="29" t="s">
        <v>19</v>
      </c>
      <c r="I5" s="29" t="s">
        <v>20</v>
      </c>
      <c r="J5" s="29" t="s">
        <v>18</v>
      </c>
      <c r="K5" s="28" t="s">
        <v>21</v>
      </c>
      <c r="L5" s="28" t="s">
        <v>22</v>
      </c>
      <c r="M5" s="28" t="s">
        <v>23</v>
      </c>
      <c r="N5" s="28" t="s">
        <v>24</v>
      </c>
      <c r="O5" s="28" t="s">
        <v>25</v>
      </c>
      <c r="P5" s="29" t="s">
        <v>26</v>
      </c>
      <c r="Q5" s="29" t="s">
        <v>27</v>
      </c>
      <c r="R5" s="29" t="s">
        <v>28</v>
      </c>
      <c r="S5" s="29" t="s">
        <v>29</v>
      </c>
      <c r="T5" s="405"/>
      <c r="U5" s="405"/>
      <c r="V5" s="410"/>
      <c r="W5" s="400"/>
    </row>
    <row r="6" spans="1:23" s="21" customFormat="1" ht="24" customHeight="1">
      <c r="A6" s="213"/>
      <c r="B6" s="258"/>
      <c r="C6" s="258"/>
      <c r="D6" s="219"/>
      <c r="E6" s="259"/>
      <c r="F6" s="260"/>
      <c r="G6" s="260"/>
      <c r="H6" s="215"/>
      <c r="I6" s="243"/>
      <c r="J6" s="260"/>
      <c r="K6" s="124"/>
      <c r="L6" s="30"/>
      <c r="M6" s="40"/>
      <c r="N6" s="40"/>
      <c r="O6" s="38"/>
      <c r="P6" s="38"/>
      <c r="Q6" s="39"/>
      <c r="R6" s="39"/>
      <c r="S6" s="39"/>
      <c r="T6" s="313"/>
      <c r="U6" s="313"/>
      <c r="V6" s="39"/>
      <c r="W6" s="42"/>
    </row>
    <row r="7" spans="1:23" s="2" customFormat="1" ht="24.95" customHeight="1" thickBot="1">
      <c r="A7" s="34" t="s">
        <v>38</v>
      </c>
      <c r="B7" s="35"/>
      <c r="C7" s="35"/>
      <c r="D7" s="36" t="str">
        <f>COUNTA(D6:D6)&amp;"필지"</f>
        <v>0필지</v>
      </c>
      <c r="E7" s="36"/>
      <c r="F7" s="37">
        <f>SUM(F6:F6)</f>
        <v>0</v>
      </c>
      <c r="G7" s="37">
        <f>SUM(G6:G6)</f>
        <v>0</v>
      </c>
      <c r="H7" s="36"/>
      <c r="I7" s="36"/>
      <c r="J7" s="37">
        <f>SUM(J6:J6)</f>
        <v>0</v>
      </c>
      <c r="K7" s="44"/>
      <c r="L7" s="44"/>
      <c r="M7" s="44"/>
      <c r="N7" s="44"/>
      <c r="O7" s="44"/>
      <c r="P7" s="44"/>
      <c r="Q7" s="45"/>
      <c r="R7" s="45"/>
      <c r="S7" s="45"/>
      <c r="T7" s="45"/>
      <c r="U7" s="45"/>
      <c r="V7" s="45"/>
      <c r="W7" s="46"/>
    </row>
    <row r="8" spans="1:23">
      <c r="F8" s="11"/>
      <c r="G8" s="7"/>
    </row>
    <row r="9" spans="1:23">
      <c r="F9" s="11"/>
      <c r="G9" s="7"/>
    </row>
    <row r="10" spans="1:23">
      <c r="F10" s="11"/>
      <c r="G10" s="7"/>
    </row>
    <row r="11" spans="1:23">
      <c r="F11" s="11"/>
      <c r="G11" s="7"/>
    </row>
    <row r="12" spans="1:23">
      <c r="F12" s="11"/>
      <c r="G12" s="7"/>
    </row>
    <row r="13" spans="1:23">
      <c r="F13" s="11"/>
      <c r="G13" s="7"/>
    </row>
    <row r="14" spans="1:23">
      <c r="F14" s="11"/>
      <c r="G14" s="7"/>
    </row>
    <row r="15" spans="1:23">
      <c r="F15" s="11"/>
      <c r="G15" s="7"/>
    </row>
    <row r="16" spans="1:23">
      <c r="F16" s="11"/>
      <c r="G16" s="7"/>
    </row>
    <row r="17" spans="6:7">
      <c r="F17" s="11"/>
      <c r="G17" s="7"/>
    </row>
    <row r="18" spans="6:7">
      <c r="F18" s="11"/>
      <c r="G18" s="7"/>
    </row>
    <row r="19" spans="6:7">
      <c r="F19" s="11"/>
      <c r="G19" s="7"/>
    </row>
    <row r="20" spans="6:7">
      <c r="F20" s="11"/>
      <c r="G20" s="7"/>
    </row>
    <row r="21" spans="6:7">
      <c r="F21" s="11"/>
      <c r="G21" s="7"/>
    </row>
    <row r="22" spans="6:7">
      <c r="F22" s="11"/>
      <c r="G22" s="7"/>
    </row>
    <row r="23" spans="6:7">
      <c r="F23" s="11"/>
      <c r="G23" s="7"/>
    </row>
    <row r="24" spans="6:7">
      <c r="F24" s="11"/>
      <c r="G24" s="7"/>
    </row>
    <row r="25" spans="6:7">
      <c r="F25" s="11"/>
      <c r="G25" s="7"/>
    </row>
    <row r="26" spans="6:7">
      <c r="F26" s="11"/>
      <c r="G26" s="7"/>
    </row>
    <row r="27" spans="6:7">
      <c r="F27" s="11"/>
      <c r="G27" s="7"/>
    </row>
    <row r="28" spans="6:7">
      <c r="F28" s="11"/>
      <c r="G28" s="7"/>
    </row>
    <row r="29" spans="6:7">
      <c r="F29" s="11"/>
      <c r="G29" s="7"/>
    </row>
    <row r="30" spans="6:7">
      <c r="F30" s="11"/>
      <c r="G30" s="7"/>
    </row>
    <row r="31" spans="6:7">
      <c r="F31" s="11"/>
      <c r="G31" s="7"/>
    </row>
    <row r="32" spans="6:7">
      <c r="F32" s="11"/>
      <c r="G32" s="7"/>
    </row>
    <row r="33" spans="6:7">
      <c r="F33" s="11"/>
      <c r="G33" s="7"/>
    </row>
    <row r="34" spans="6:7">
      <c r="F34" s="11"/>
      <c r="G34" s="7"/>
    </row>
    <row r="35" spans="6:7">
      <c r="F35" s="11"/>
      <c r="G35" s="7"/>
    </row>
    <row r="36" spans="6:7">
      <c r="F36" s="11"/>
      <c r="G36" s="7"/>
    </row>
    <row r="37" spans="6:7">
      <c r="F37" s="11"/>
      <c r="G37" s="7"/>
    </row>
    <row r="38" spans="6:7">
      <c r="F38" s="11"/>
      <c r="G38" s="7"/>
    </row>
    <row r="39" spans="6:7">
      <c r="F39" s="11"/>
      <c r="G39" s="7"/>
    </row>
    <row r="40" spans="6:7">
      <c r="F40" s="11"/>
      <c r="G40" s="7"/>
    </row>
    <row r="41" spans="6:7">
      <c r="F41" s="11"/>
      <c r="G41" s="7"/>
    </row>
    <row r="42" spans="6:7">
      <c r="F42" s="11"/>
      <c r="G42" s="7"/>
    </row>
    <row r="43" spans="6:7">
      <c r="F43" s="11"/>
      <c r="G43" s="7"/>
    </row>
    <row r="44" spans="6:7">
      <c r="F44" s="11"/>
      <c r="G44" s="7"/>
    </row>
    <row r="45" spans="6:7">
      <c r="F45" s="11"/>
      <c r="G45" s="7"/>
    </row>
    <row r="46" spans="6:7">
      <c r="F46" s="11"/>
      <c r="G46" s="7"/>
    </row>
    <row r="47" spans="6:7">
      <c r="F47" s="11"/>
      <c r="G47" s="7"/>
    </row>
    <row r="48" spans="6:7">
      <c r="F48" s="11"/>
      <c r="G48" s="7"/>
    </row>
    <row r="49" spans="6:7">
      <c r="F49" s="11"/>
      <c r="G49" s="7"/>
    </row>
    <row r="50" spans="6:7">
      <c r="F50" s="11"/>
      <c r="G50" s="7"/>
    </row>
    <row r="51" spans="6:7">
      <c r="F51" s="11"/>
      <c r="G51" s="7"/>
    </row>
    <row r="52" spans="6:7">
      <c r="F52" s="11"/>
      <c r="G52" s="7"/>
    </row>
    <row r="53" spans="6:7">
      <c r="F53" s="11"/>
      <c r="G53" s="7"/>
    </row>
    <row r="54" spans="6:7">
      <c r="F54" s="11"/>
      <c r="G54" s="7"/>
    </row>
    <row r="55" spans="6:7">
      <c r="F55" s="11"/>
      <c r="G55" s="7"/>
    </row>
    <row r="56" spans="6:7">
      <c r="F56" s="11"/>
      <c r="G56" s="7"/>
    </row>
    <row r="57" spans="6:7">
      <c r="F57" s="11"/>
      <c r="G57" s="7"/>
    </row>
    <row r="58" spans="6:7">
      <c r="F58" s="11"/>
      <c r="G58" s="7"/>
    </row>
    <row r="59" spans="6:7">
      <c r="F59" s="11"/>
      <c r="G59" s="7"/>
    </row>
    <row r="60" spans="6:7">
      <c r="F60" s="11"/>
      <c r="G60" s="7"/>
    </row>
    <row r="61" spans="6:7">
      <c r="F61" s="11"/>
      <c r="G61" s="7"/>
    </row>
    <row r="62" spans="6:7">
      <c r="F62" s="11"/>
      <c r="G62" s="7"/>
    </row>
    <row r="63" spans="6:7">
      <c r="F63" s="11"/>
      <c r="G63" s="7"/>
    </row>
    <row r="64" spans="6:7">
      <c r="F64" s="11"/>
      <c r="G64" s="7"/>
    </row>
    <row r="65" spans="6:7">
      <c r="F65" s="11"/>
      <c r="G65" s="7"/>
    </row>
    <row r="66" spans="6:7">
      <c r="F66" s="11"/>
      <c r="G66" s="7"/>
    </row>
    <row r="67" spans="6:7">
      <c r="F67" s="11"/>
      <c r="G67" s="7"/>
    </row>
    <row r="68" spans="6:7">
      <c r="F68" s="11"/>
      <c r="G68" s="7"/>
    </row>
    <row r="69" spans="6:7">
      <c r="F69" s="11"/>
      <c r="G69" s="7"/>
    </row>
    <row r="70" spans="6:7">
      <c r="F70" s="11"/>
      <c r="G70" s="7"/>
    </row>
    <row r="71" spans="6:7">
      <c r="F71" s="11"/>
      <c r="G71" s="7"/>
    </row>
    <row r="72" spans="6:7">
      <c r="F72" s="11"/>
      <c r="G72" s="7"/>
    </row>
    <row r="73" spans="6:7">
      <c r="F73" s="11"/>
      <c r="G73" s="7"/>
    </row>
    <row r="74" spans="6:7">
      <c r="F74" s="11"/>
      <c r="G74" s="7"/>
    </row>
    <row r="75" spans="6:7">
      <c r="F75" s="11"/>
      <c r="G75" s="7"/>
    </row>
    <row r="76" spans="6:7">
      <c r="F76" s="11"/>
      <c r="G76" s="7"/>
    </row>
    <row r="77" spans="6:7">
      <c r="F77" s="11"/>
      <c r="G77" s="7"/>
    </row>
    <row r="78" spans="6:7">
      <c r="F78" s="11"/>
      <c r="G78" s="7"/>
    </row>
    <row r="79" spans="6:7">
      <c r="F79" s="11"/>
      <c r="G79" s="7"/>
    </row>
    <row r="80" spans="6:7">
      <c r="F80" s="11"/>
      <c r="G80" s="7"/>
    </row>
    <row r="81" spans="6:7">
      <c r="F81" s="11"/>
      <c r="G81" s="7"/>
    </row>
    <row r="82" spans="6:7">
      <c r="F82" s="11"/>
      <c r="G82" s="7"/>
    </row>
    <row r="83" spans="6:7">
      <c r="F83" s="11"/>
      <c r="G83" s="7"/>
    </row>
    <row r="84" spans="6:7">
      <c r="F84" s="11"/>
      <c r="G84" s="7"/>
    </row>
    <row r="85" spans="6:7">
      <c r="F85" s="11"/>
      <c r="G85" s="7"/>
    </row>
    <row r="86" spans="6:7">
      <c r="F86" s="11"/>
      <c r="G86" s="7"/>
    </row>
    <row r="87" spans="6:7">
      <c r="F87" s="11"/>
      <c r="G87" s="7"/>
    </row>
    <row r="88" spans="6:7">
      <c r="F88" s="11"/>
      <c r="G88" s="7"/>
    </row>
    <row r="89" spans="6:7">
      <c r="F89" s="11"/>
      <c r="G89" s="7"/>
    </row>
    <row r="90" spans="6:7">
      <c r="F90" s="11"/>
      <c r="G90" s="7"/>
    </row>
    <row r="91" spans="6:7">
      <c r="F91" s="11"/>
      <c r="G91" s="7"/>
    </row>
    <row r="92" spans="6:7">
      <c r="F92" s="11"/>
      <c r="G92" s="7"/>
    </row>
    <row r="93" spans="6:7">
      <c r="F93" s="11"/>
      <c r="G93" s="7"/>
    </row>
    <row r="94" spans="6:7">
      <c r="F94" s="11"/>
      <c r="G94" s="7"/>
    </row>
    <row r="95" spans="6:7">
      <c r="F95" s="11"/>
      <c r="G95" s="7"/>
    </row>
    <row r="96" spans="6:7">
      <c r="F96" s="11"/>
      <c r="G96" s="7"/>
    </row>
    <row r="97" spans="6:7">
      <c r="F97" s="11"/>
      <c r="G97" s="7"/>
    </row>
    <row r="98" spans="6:7">
      <c r="F98" s="11"/>
      <c r="G98" s="7"/>
    </row>
    <row r="99" spans="6:7">
      <c r="F99" s="11"/>
      <c r="G99" s="7"/>
    </row>
    <row r="100" spans="6:7">
      <c r="F100" s="11"/>
      <c r="G100" s="7"/>
    </row>
    <row r="101" spans="6:7">
      <c r="F101" s="11"/>
      <c r="G101" s="7"/>
    </row>
    <row r="102" spans="6:7">
      <c r="F102" s="11"/>
      <c r="G102" s="7"/>
    </row>
    <row r="103" spans="6:7">
      <c r="F103" s="11"/>
      <c r="G103" s="7"/>
    </row>
    <row r="104" spans="6:7">
      <c r="F104" s="11"/>
      <c r="G104" s="7"/>
    </row>
    <row r="105" spans="6:7">
      <c r="F105" s="11"/>
      <c r="G105" s="7"/>
    </row>
    <row r="106" spans="6:7">
      <c r="F106" s="11"/>
      <c r="G106" s="7"/>
    </row>
    <row r="107" spans="6:7">
      <c r="F107" s="11"/>
      <c r="G107" s="7"/>
    </row>
    <row r="108" spans="6:7">
      <c r="F108" s="11"/>
      <c r="G108" s="7"/>
    </row>
    <row r="109" spans="6:7">
      <c r="F109" s="11"/>
      <c r="G109" s="7"/>
    </row>
    <row r="110" spans="6:7">
      <c r="F110" s="11"/>
      <c r="G110" s="7"/>
    </row>
    <row r="111" spans="6:7">
      <c r="F111" s="11"/>
      <c r="G111" s="7"/>
    </row>
    <row r="112" spans="6:7">
      <c r="F112" s="11"/>
      <c r="G112" s="7"/>
    </row>
    <row r="113" spans="6:7">
      <c r="F113" s="11"/>
      <c r="G113" s="7"/>
    </row>
    <row r="114" spans="6:7">
      <c r="F114" s="11"/>
      <c r="G114" s="7"/>
    </row>
    <row r="115" spans="6:7">
      <c r="F115" s="11"/>
      <c r="G115" s="7"/>
    </row>
    <row r="116" spans="6:7">
      <c r="F116" s="11"/>
      <c r="G116" s="7"/>
    </row>
    <row r="117" spans="6:7">
      <c r="F117" s="11"/>
      <c r="G117" s="7"/>
    </row>
    <row r="118" spans="6:7">
      <c r="F118" s="11"/>
      <c r="G118" s="7"/>
    </row>
    <row r="119" spans="6:7">
      <c r="F119" s="11"/>
      <c r="G119" s="7"/>
    </row>
    <row r="120" spans="6:7">
      <c r="F120" s="11"/>
      <c r="G120" s="7"/>
    </row>
    <row r="121" spans="6:7">
      <c r="F121" s="11"/>
      <c r="G121" s="7"/>
    </row>
    <row r="122" spans="6:7">
      <c r="F122" s="11"/>
      <c r="G122" s="7"/>
    </row>
    <row r="123" spans="6:7">
      <c r="F123" s="11"/>
      <c r="G123" s="7"/>
    </row>
    <row r="124" spans="6:7">
      <c r="F124" s="11"/>
      <c r="G124" s="7"/>
    </row>
    <row r="125" spans="6:7">
      <c r="F125" s="11"/>
      <c r="G125" s="7"/>
    </row>
    <row r="126" spans="6:7">
      <c r="F126" s="11"/>
      <c r="G126" s="7"/>
    </row>
    <row r="127" spans="6:7">
      <c r="F127" s="11"/>
      <c r="G127" s="7"/>
    </row>
    <row r="128" spans="6:7">
      <c r="F128" s="11"/>
      <c r="G128" s="7"/>
    </row>
    <row r="129" spans="6:7">
      <c r="F129" s="11"/>
      <c r="G129" s="7"/>
    </row>
    <row r="130" spans="6:7">
      <c r="F130" s="11"/>
      <c r="G130" s="7"/>
    </row>
    <row r="131" spans="6:7">
      <c r="F131" s="11"/>
      <c r="G131" s="7"/>
    </row>
    <row r="132" spans="6:7">
      <c r="F132" s="11"/>
      <c r="G132" s="7"/>
    </row>
    <row r="133" spans="6:7">
      <c r="F133" s="11"/>
      <c r="G133" s="7"/>
    </row>
    <row r="134" spans="6:7">
      <c r="F134" s="11"/>
      <c r="G134" s="7"/>
    </row>
    <row r="135" spans="6:7">
      <c r="F135" s="11"/>
      <c r="G135" s="7"/>
    </row>
    <row r="136" spans="6:7">
      <c r="F136" s="11"/>
      <c r="G136" s="7"/>
    </row>
    <row r="137" spans="6:7">
      <c r="F137" s="11"/>
      <c r="G137" s="7"/>
    </row>
    <row r="138" spans="6:7">
      <c r="F138" s="11"/>
      <c r="G138" s="7"/>
    </row>
    <row r="139" spans="6:7">
      <c r="F139" s="11"/>
      <c r="G139" s="7"/>
    </row>
    <row r="140" spans="6:7">
      <c r="F140" s="11"/>
      <c r="G140" s="7"/>
    </row>
    <row r="141" spans="6:7">
      <c r="F141" s="11"/>
      <c r="G141" s="7"/>
    </row>
    <row r="142" spans="6:7">
      <c r="F142" s="11"/>
      <c r="G142" s="7"/>
    </row>
    <row r="143" spans="6:7">
      <c r="F143" s="11"/>
      <c r="G143" s="7"/>
    </row>
    <row r="144" spans="6:7">
      <c r="F144" s="11"/>
      <c r="G144" s="7"/>
    </row>
    <row r="145" spans="6:7">
      <c r="F145" s="11"/>
      <c r="G145" s="7"/>
    </row>
    <row r="146" spans="6:7">
      <c r="F146" s="11"/>
      <c r="G146" s="7"/>
    </row>
    <row r="147" spans="6:7">
      <c r="F147" s="11"/>
      <c r="G147" s="7"/>
    </row>
    <row r="148" spans="6:7">
      <c r="F148" s="11"/>
      <c r="G148" s="7"/>
    </row>
    <row r="149" spans="6:7">
      <c r="F149" s="11"/>
      <c r="G149" s="7"/>
    </row>
    <row r="150" spans="6:7">
      <c r="F150" s="11"/>
      <c r="G150" s="7"/>
    </row>
    <row r="151" spans="6:7">
      <c r="F151" s="11"/>
      <c r="G151" s="7"/>
    </row>
    <row r="152" spans="6:7">
      <c r="F152" s="11"/>
      <c r="G152" s="7"/>
    </row>
    <row r="153" spans="6:7">
      <c r="F153" s="11"/>
      <c r="G153" s="7"/>
    </row>
    <row r="154" spans="6:7">
      <c r="F154" s="11"/>
      <c r="G154" s="7"/>
    </row>
    <row r="155" spans="6:7">
      <c r="F155" s="11"/>
      <c r="G155" s="7"/>
    </row>
    <row r="156" spans="6:7">
      <c r="F156" s="11"/>
      <c r="G156" s="7"/>
    </row>
    <row r="157" spans="6:7">
      <c r="F157" s="11"/>
      <c r="G157" s="7"/>
    </row>
    <row r="158" spans="6:7">
      <c r="F158" s="11"/>
      <c r="G158" s="7"/>
    </row>
    <row r="159" spans="6:7">
      <c r="F159" s="11"/>
      <c r="G159" s="7"/>
    </row>
    <row r="160" spans="6:7">
      <c r="F160" s="11"/>
      <c r="G160" s="7"/>
    </row>
    <row r="161" spans="6:7">
      <c r="F161" s="11"/>
      <c r="G161" s="7"/>
    </row>
    <row r="162" spans="6:7">
      <c r="F162" s="11"/>
      <c r="G162" s="7"/>
    </row>
    <row r="163" spans="6:7">
      <c r="F163" s="11"/>
      <c r="G163" s="7"/>
    </row>
    <row r="164" spans="6:7">
      <c r="F164" s="11"/>
      <c r="G164" s="7"/>
    </row>
    <row r="165" spans="6:7">
      <c r="F165" s="11"/>
      <c r="G165" s="7"/>
    </row>
    <row r="166" spans="6:7">
      <c r="F166" s="11"/>
      <c r="G166" s="7"/>
    </row>
    <row r="167" spans="6:7">
      <c r="F167" s="11"/>
      <c r="G167" s="7"/>
    </row>
    <row r="168" spans="6:7">
      <c r="F168" s="11"/>
      <c r="G168" s="7"/>
    </row>
    <row r="169" spans="6:7">
      <c r="F169" s="11"/>
      <c r="G169" s="7"/>
    </row>
    <row r="170" spans="6:7">
      <c r="F170" s="11"/>
      <c r="G170" s="7"/>
    </row>
    <row r="171" spans="6:7">
      <c r="F171" s="11"/>
      <c r="G171" s="7"/>
    </row>
    <row r="172" spans="6:7">
      <c r="F172" s="11"/>
      <c r="G172" s="7"/>
    </row>
    <row r="173" spans="6:7">
      <c r="F173" s="11"/>
      <c r="G173" s="7"/>
    </row>
    <row r="174" spans="6:7">
      <c r="F174" s="11"/>
      <c r="G174" s="7"/>
    </row>
    <row r="175" spans="6:7">
      <c r="F175" s="11"/>
      <c r="G175" s="7"/>
    </row>
    <row r="176" spans="6:7">
      <c r="F176" s="11"/>
      <c r="G176" s="7"/>
    </row>
    <row r="177" spans="6:7">
      <c r="F177" s="11"/>
      <c r="G177" s="7"/>
    </row>
    <row r="178" spans="6:7">
      <c r="F178" s="11"/>
      <c r="G178" s="7"/>
    </row>
    <row r="179" spans="6:7">
      <c r="F179" s="11"/>
      <c r="G179" s="7"/>
    </row>
    <row r="180" spans="6:7">
      <c r="F180" s="11"/>
      <c r="G180" s="7"/>
    </row>
    <row r="181" spans="6:7">
      <c r="F181" s="11"/>
      <c r="G181" s="7"/>
    </row>
    <row r="182" spans="6:7">
      <c r="F182" s="11"/>
      <c r="G182" s="7"/>
    </row>
    <row r="183" spans="6:7">
      <c r="F183" s="11"/>
      <c r="G183" s="7"/>
    </row>
    <row r="184" spans="6:7">
      <c r="F184" s="11"/>
      <c r="G184" s="7"/>
    </row>
    <row r="185" spans="6:7">
      <c r="F185" s="11"/>
      <c r="G185" s="7"/>
    </row>
    <row r="186" spans="6:7">
      <c r="F186" s="11"/>
      <c r="G186" s="7"/>
    </row>
    <row r="187" spans="6:7">
      <c r="F187" s="11"/>
      <c r="G187" s="7"/>
    </row>
    <row r="188" spans="6:7">
      <c r="F188" s="11"/>
      <c r="G188" s="7"/>
    </row>
    <row r="189" spans="6:7">
      <c r="F189" s="11"/>
      <c r="G189" s="7"/>
    </row>
    <row r="190" spans="6:7">
      <c r="F190" s="11"/>
      <c r="G190" s="7"/>
    </row>
    <row r="191" spans="6:7">
      <c r="F191" s="11"/>
      <c r="G191" s="7"/>
    </row>
    <row r="192" spans="6:7">
      <c r="F192" s="11"/>
      <c r="G192" s="7"/>
    </row>
    <row r="193" spans="6:7">
      <c r="F193" s="11"/>
      <c r="G193" s="7"/>
    </row>
    <row r="194" spans="6:7">
      <c r="F194" s="11"/>
      <c r="G194" s="7"/>
    </row>
    <row r="195" spans="6:7">
      <c r="F195" s="11"/>
      <c r="G195" s="7"/>
    </row>
    <row r="196" spans="6:7">
      <c r="F196" s="11"/>
      <c r="G196" s="7"/>
    </row>
    <row r="197" spans="6:7">
      <c r="F197" s="11"/>
      <c r="G197" s="7"/>
    </row>
    <row r="198" spans="6:7">
      <c r="F198" s="11"/>
      <c r="G198" s="7"/>
    </row>
    <row r="199" spans="6:7">
      <c r="F199" s="11"/>
      <c r="G199" s="7"/>
    </row>
    <row r="200" spans="6:7">
      <c r="F200" s="11"/>
      <c r="G200" s="7"/>
    </row>
    <row r="201" spans="6:7">
      <c r="F201" s="11"/>
      <c r="G201" s="7"/>
    </row>
    <row r="202" spans="6:7">
      <c r="F202" s="11"/>
      <c r="G202" s="7"/>
    </row>
    <row r="203" spans="6:7">
      <c r="F203" s="11"/>
      <c r="G203" s="7"/>
    </row>
    <row r="204" spans="6:7">
      <c r="F204" s="11"/>
      <c r="G204" s="7"/>
    </row>
    <row r="205" spans="6:7">
      <c r="F205" s="11"/>
      <c r="G205" s="7"/>
    </row>
    <row r="206" spans="6:7">
      <c r="F206" s="11"/>
      <c r="G206" s="7"/>
    </row>
    <row r="207" spans="6:7">
      <c r="F207" s="11"/>
      <c r="G207" s="7"/>
    </row>
    <row r="208" spans="6:7">
      <c r="F208" s="11"/>
      <c r="G208" s="7"/>
    </row>
    <row r="209" spans="6:7">
      <c r="F209" s="11"/>
      <c r="G209" s="7"/>
    </row>
    <row r="210" spans="6:7">
      <c r="F210" s="11"/>
      <c r="G210" s="7"/>
    </row>
    <row r="211" spans="6:7">
      <c r="F211" s="11"/>
      <c r="G211" s="7"/>
    </row>
    <row r="212" spans="6:7">
      <c r="F212" s="11"/>
      <c r="G212" s="7"/>
    </row>
    <row r="213" spans="6:7">
      <c r="F213" s="11"/>
      <c r="G213" s="7"/>
    </row>
    <row r="214" spans="6:7">
      <c r="F214" s="11"/>
      <c r="G214" s="7"/>
    </row>
    <row r="215" spans="6:7">
      <c r="F215" s="11"/>
      <c r="G215" s="7"/>
    </row>
    <row r="216" spans="6:7">
      <c r="F216" s="11"/>
      <c r="G216" s="7"/>
    </row>
    <row r="217" spans="6:7">
      <c r="F217" s="11"/>
      <c r="G217" s="7"/>
    </row>
    <row r="218" spans="6:7">
      <c r="F218" s="11"/>
      <c r="G218" s="7"/>
    </row>
    <row r="219" spans="6:7">
      <c r="F219" s="11"/>
      <c r="G219" s="7"/>
    </row>
    <row r="220" spans="6:7">
      <c r="F220" s="11"/>
      <c r="G220" s="7"/>
    </row>
    <row r="221" spans="6:7">
      <c r="F221" s="11"/>
      <c r="G221" s="7"/>
    </row>
    <row r="222" spans="6:7">
      <c r="F222" s="11"/>
      <c r="G222" s="7"/>
    </row>
    <row r="223" spans="6:7">
      <c r="F223" s="11"/>
      <c r="G223" s="7"/>
    </row>
    <row r="224" spans="6:7">
      <c r="F224" s="11"/>
      <c r="G224" s="7"/>
    </row>
    <row r="225" spans="6:7">
      <c r="F225" s="11"/>
      <c r="G225" s="7"/>
    </row>
    <row r="226" spans="6:7">
      <c r="F226" s="11"/>
      <c r="G226" s="7"/>
    </row>
    <row r="227" spans="6:7">
      <c r="F227" s="11"/>
      <c r="G227" s="7"/>
    </row>
    <row r="228" spans="6:7">
      <c r="F228" s="11"/>
      <c r="G228" s="7"/>
    </row>
    <row r="229" spans="6:7">
      <c r="F229" s="11"/>
      <c r="G229" s="7"/>
    </row>
    <row r="230" spans="6:7">
      <c r="F230" s="11"/>
      <c r="G230" s="7"/>
    </row>
    <row r="231" spans="6:7">
      <c r="F231" s="11"/>
      <c r="G231" s="7"/>
    </row>
    <row r="232" spans="6:7">
      <c r="F232" s="11"/>
      <c r="G232" s="7"/>
    </row>
    <row r="233" spans="6:7">
      <c r="F233" s="11"/>
      <c r="G233" s="7"/>
    </row>
    <row r="234" spans="6:7">
      <c r="F234" s="11"/>
      <c r="G234" s="7"/>
    </row>
    <row r="235" spans="6:7">
      <c r="F235" s="11"/>
      <c r="G235" s="7"/>
    </row>
    <row r="236" spans="6:7">
      <c r="F236" s="11"/>
      <c r="G236" s="7"/>
    </row>
    <row r="237" spans="6:7">
      <c r="F237" s="11"/>
      <c r="G237" s="7"/>
    </row>
    <row r="238" spans="6:7">
      <c r="F238" s="11"/>
      <c r="G238" s="7"/>
    </row>
    <row r="239" spans="6:7">
      <c r="F239" s="11"/>
      <c r="G239" s="7"/>
    </row>
    <row r="240" spans="6:7">
      <c r="F240" s="11"/>
      <c r="G240" s="7"/>
    </row>
    <row r="241" spans="6:7">
      <c r="F241" s="11"/>
      <c r="G241" s="7"/>
    </row>
    <row r="242" spans="6:7">
      <c r="F242" s="11"/>
      <c r="G242" s="7"/>
    </row>
    <row r="243" spans="6:7">
      <c r="F243" s="11"/>
      <c r="G243" s="7"/>
    </row>
    <row r="244" spans="6:7">
      <c r="F244" s="11"/>
      <c r="G244" s="7"/>
    </row>
    <row r="245" spans="6:7">
      <c r="F245" s="11"/>
      <c r="G245" s="7"/>
    </row>
    <row r="246" spans="6:7">
      <c r="F246" s="11"/>
      <c r="G246" s="7"/>
    </row>
    <row r="247" spans="6:7">
      <c r="F247" s="11"/>
      <c r="G247" s="7"/>
    </row>
    <row r="248" spans="6:7">
      <c r="F248" s="11"/>
      <c r="G248" s="7"/>
    </row>
    <row r="249" spans="6:7">
      <c r="F249" s="11"/>
      <c r="G249" s="7"/>
    </row>
    <row r="250" spans="6:7">
      <c r="F250" s="11"/>
      <c r="G250" s="7"/>
    </row>
    <row r="251" spans="6:7">
      <c r="F251" s="11"/>
      <c r="G251" s="7"/>
    </row>
    <row r="252" spans="6:7">
      <c r="F252" s="11"/>
      <c r="G252" s="7"/>
    </row>
    <row r="253" spans="6:7">
      <c r="F253" s="11"/>
      <c r="G253" s="7"/>
    </row>
    <row r="254" spans="6:7">
      <c r="F254" s="11"/>
      <c r="G254" s="7"/>
    </row>
    <row r="255" spans="6:7">
      <c r="F255" s="11"/>
      <c r="G255" s="7"/>
    </row>
    <row r="256" spans="6:7">
      <c r="F256" s="11"/>
      <c r="G256" s="7"/>
    </row>
    <row r="257" spans="6:7">
      <c r="F257" s="11"/>
      <c r="G257" s="7"/>
    </row>
    <row r="258" spans="6:7">
      <c r="F258" s="11"/>
      <c r="G258" s="7"/>
    </row>
    <row r="259" spans="6:7">
      <c r="F259" s="11"/>
      <c r="G259" s="7"/>
    </row>
    <row r="260" spans="6:7">
      <c r="F260" s="11"/>
      <c r="G260" s="7"/>
    </row>
    <row r="261" spans="6:7">
      <c r="F261" s="11"/>
      <c r="G261" s="7"/>
    </row>
    <row r="262" spans="6:7">
      <c r="F262" s="11"/>
      <c r="G262" s="7"/>
    </row>
    <row r="263" spans="6:7">
      <c r="F263" s="11"/>
      <c r="G263" s="7"/>
    </row>
    <row r="264" spans="6:7">
      <c r="F264" s="11"/>
      <c r="G264" s="7"/>
    </row>
    <row r="265" spans="6:7">
      <c r="F265" s="11"/>
      <c r="G265" s="7"/>
    </row>
    <row r="266" spans="6:7">
      <c r="F266" s="11"/>
      <c r="G266" s="7"/>
    </row>
    <row r="267" spans="6:7">
      <c r="F267" s="11"/>
      <c r="G267" s="7"/>
    </row>
    <row r="268" spans="6:7">
      <c r="F268" s="11"/>
      <c r="G268" s="7"/>
    </row>
    <row r="269" spans="6:7">
      <c r="F269" s="11"/>
      <c r="G269" s="7"/>
    </row>
    <row r="270" spans="6:7">
      <c r="F270" s="11"/>
      <c r="G270" s="7"/>
    </row>
    <row r="271" spans="6:7">
      <c r="F271" s="11"/>
      <c r="G271" s="7"/>
    </row>
    <row r="272" spans="6:7">
      <c r="F272" s="11"/>
      <c r="G272" s="7"/>
    </row>
    <row r="273" spans="6:7">
      <c r="F273" s="11"/>
      <c r="G273" s="7"/>
    </row>
    <row r="274" spans="6:7">
      <c r="F274" s="11"/>
      <c r="G274" s="7"/>
    </row>
    <row r="275" spans="6:7">
      <c r="F275" s="11"/>
      <c r="G275" s="7"/>
    </row>
    <row r="276" spans="6:7">
      <c r="F276" s="11"/>
      <c r="G276" s="7"/>
    </row>
    <row r="277" spans="6:7">
      <c r="F277" s="11"/>
      <c r="G277" s="7"/>
    </row>
    <row r="278" spans="6:7">
      <c r="F278" s="11"/>
      <c r="G278" s="7"/>
    </row>
    <row r="279" spans="6:7">
      <c r="F279" s="11"/>
      <c r="G279" s="7"/>
    </row>
    <row r="280" spans="6:7">
      <c r="F280" s="11"/>
      <c r="G280" s="7"/>
    </row>
    <row r="281" spans="6:7">
      <c r="F281" s="11"/>
      <c r="G281" s="7"/>
    </row>
    <row r="282" spans="6:7">
      <c r="F282" s="11"/>
      <c r="G282" s="7"/>
    </row>
    <row r="283" spans="6:7">
      <c r="F283" s="11"/>
      <c r="G283" s="7"/>
    </row>
    <row r="284" spans="6:7">
      <c r="F284" s="11"/>
      <c r="G284" s="7"/>
    </row>
    <row r="285" spans="6:7">
      <c r="F285" s="11"/>
      <c r="G285" s="7"/>
    </row>
    <row r="286" spans="6:7">
      <c r="F286" s="11"/>
      <c r="G286" s="7"/>
    </row>
    <row r="287" spans="6:7">
      <c r="F287" s="11"/>
      <c r="G287" s="7"/>
    </row>
    <row r="288" spans="6:7">
      <c r="F288" s="11"/>
      <c r="G288" s="7"/>
    </row>
    <row r="289" spans="6:7">
      <c r="F289" s="11"/>
      <c r="G289" s="7"/>
    </row>
    <row r="290" spans="6:7">
      <c r="F290" s="11"/>
      <c r="G290" s="7"/>
    </row>
    <row r="291" spans="6:7">
      <c r="F291" s="11"/>
      <c r="G291" s="7"/>
    </row>
    <row r="292" spans="6:7">
      <c r="F292" s="11"/>
      <c r="G292" s="7"/>
    </row>
    <row r="293" spans="6:7">
      <c r="F293" s="11"/>
      <c r="G293" s="7"/>
    </row>
    <row r="294" spans="6:7">
      <c r="F294" s="11"/>
      <c r="G294" s="7"/>
    </row>
    <row r="295" spans="6:7">
      <c r="F295" s="11"/>
      <c r="G295" s="7"/>
    </row>
    <row r="296" spans="6:7">
      <c r="F296" s="11"/>
      <c r="G296" s="7"/>
    </row>
    <row r="297" spans="6:7">
      <c r="F297" s="11"/>
      <c r="G297" s="7"/>
    </row>
    <row r="298" spans="6:7">
      <c r="F298" s="11"/>
      <c r="G298" s="7"/>
    </row>
    <row r="299" spans="6:7">
      <c r="F299" s="11"/>
      <c r="G299" s="7"/>
    </row>
    <row r="300" spans="6:7">
      <c r="F300" s="11"/>
      <c r="G300" s="7"/>
    </row>
    <row r="301" spans="6:7">
      <c r="F301" s="11"/>
      <c r="G301" s="7"/>
    </row>
    <row r="302" spans="6:7">
      <c r="F302" s="11"/>
      <c r="G302" s="7"/>
    </row>
    <row r="303" spans="6:7">
      <c r="F303" s="11"/>
      <c r="G303" s="7"/>
    </row>
    <row r="304" spans="6:7">
      <c r="F304" s="11"/>
      <c r="G304" s="7"/>
    </row>
    <row r="305" spans="6:7">
      <c r="F305" s="11"/>
      <c r="G305" s="7"/>
    </row>
    <row r="306" spans="6:7">
      <c r="F306" s="11"/>
      <c r="G306" s="7"/>
    </row>
    <row r="307" spans="6:7">
      <c r="F307" s="11"/>
      <c r="G307" s="7"/>
    </row>
    <row r="308" spans="6:7">
      <c r="F308" s="11"/>
      <c r="G308" s="7"/>
    </row>
    <row r="309" spans="6:7">
      <c r="F309" s="11"/>
      <c r="G309" s="7"/>
    </row>
    <row r="310" spans="6:7">
      <c r="F310" s="11"/>
      <c r="G310" s="7"/>
    </row>
    <row r="311" spans="6:7">
      <c r="F311" s="11"/>
      <c r="G311" s="7"/>
    </row>
    <row r="312" spans="6:7">
      <c r="F312" s="11"/>
      <c r="G312" s="7"/>
    </row>
    <row r="313" spans="6:7">
      <c r="F313" s="11"/>
      <c r="G313" s="7"/>
    </row>
    <row r="314" spans="6:7">
      <c r="F314" s="11"/>
      <c r="G314" s="7"/>
    </row>
    <row r="315" spans="6:7">
      <c r="F315" s="11"/>
      <c r="G315" s="7"/>
    </row>
    <row r="316" spans="6:7">
      <c r="F316" s="11"/>
      <c r="G316" s="7"/>
    </row>
    <row r="317" spans="6:7">
      <c r="F317" s="11"/>
      <c r="G317" s="7"/>
    </row>
    <row r="318" spans="6:7">
      <c r="F318" s="11"/>
      <c r="G318" s="7"/>
    </row>
    <row r="319" spans="6:7">
      <c r="F319" s="11"/>
      <c r="G319" s="7"/>
    </row>
    <row r="320" spans="6:7">
      <c r="F320" s="11"/>
      <c r="G320" s="7"/>
    </row>
    <row r="321" spans="6:7">
      <c r="F321" s="11"/>
      <c r="G321" s="7"/>
    </row>
    <row r="322" spans="6:7">
      <c r="F322" s="11"/>
      <c r="G322" s="7"/>
    </row>
    <row r="323" spans="6:7">
      <c r="F323" s="11"/>
      <c r="G323" s="7"/>
    </row>
    <row r="324" spans="6:7">
      <c r="F324" s="11"/>
      <c r="G324" s="7"/>
    </row>
    <row r="325" spans="6:7">
      <c r="F325" s="11"/>
      <c r="G325" s="7"/>
    </row>
    <row r="326" spans="6:7">
      <c r="F326" s="11"/>
      <c r="G326" s="7"/>
    </row>
    <row r="327" spans="6:7">
      <c r="F327" s="11"/>
      <c r="G327" s="7"/>
    </row>
    <row r="328" spans="6:7">
      <c r="F328" s="11"/>
      <c r="G328" s="7"/>
    </row>
    <row r="329" spans="6:7">
      <c r="F329" s="11"/>
      <c r="G329" s="7"/>
    </row>
    <row r="330" spans="6:7">
      <c r="F330" s="11"/>
      <c r="G330" s="7"/>
    </row>
    <row r="331" spans="6:7">
      <c r="F331" s="11"/>
      <c r="G331" s="7"/>
    </row>
    <row r="332" spans="6:7">
      <c r="F332" s="11"/>
      <c r="G332" s="7"/>
    </row>
    <row r="333" spans="6:7">
      <c r="F333" s="11"/>
      <c r="G333" s="7"/>
    </row>
    <row r="334" spans="6:7">
      <c r="F334" s="11"/>
      <c r="G334" s="7"/>
    </row>
    <row r="335" spans="6:7">
      <c r="F335" s="11"/>
      <c r="G335" s="7"/>
    </row>
    <row r="336" spans="6:7">
      <c r="F336" s="11"/>
      <c r="G336" s="7"/>
    </row>
    <row r="337" spans="6:7">
      <c r="F337" s="11"/>
      <c r="G337" s="7"/>
    </row>
    <row r="338" spans="6:7">
      <c r="F338" s="9"/>
      <c r="G338" s="8"/>
    </row>
    <row r="339" spans="6:7">
      <c r="F339" s="9"/>
      <c r="G339" s="8"/>
    </row>
    <row r="340" spans="6:7">
      <c r="F340" s="9"/>
      <c r="G340" s="8"/>
    </row>
    <row r="341" spans="6:7">
      <c r="F341" s="9"/>
      <c r="G341" s="8"/>
    </row>
    <row r="342" spans="6:7">
      <c r="F342" s="9"/>
      <c r="G342" s="8"/>
    </row>
    <row r="343" spans="6:7">
      <c r="F343" s="9"/>
      <c r="G343" s="8"/>
    </row>
  </sheetData>
  <mergeCells count="15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44"/>
  <sheetViews>
    <sheetView view="pageBreakPreview" topLeftCell="A16" zoomScale="85" zoomScaleNormal="25" zoomScaleSheetLayoutView="85" workbookViewId="0">
      <selection activeCell="L6" sqref="L6:L41"/>
    </sheetView>
  </sheetViews>
  <sheetFormatPr defaultRowHeight="13.5"/>
  <cols>
    <col min="1" max="3" width="7.44140625" style="85" customWidth="1"/>
    <col min="4" max="5" width="7.88671875" style="85" customWidth="1"/>
    <col min="6" max="6" width="11.21875" style="85" customWidth="1"/>
    <col min="7" max="7" width="9.44140625" style="85" customWidth="1"/>
    <col min="8" max="8" width="9.33203125" style="85" customWidth="1"/>
    <col min="9" max="9" width="13.109375" style="85" customWidth="1"/>
    <col min="10" max="13" width="7.33203125" style="85" customWidth="1"/>
    <col min="14" max="19" width="7.33203125" style="85" hidden="1" customWidth="1"/>
    <col min="20" max="20" width="17.88671875" style="85" hidden="1" customWidth="1"/>
    <col min="21" max="21" width="10.33203125" style="85" hidden="1" customWidth="1"/>
    <col min="22" max="23" width="0" style="85" hidden="1" customWidth="1"/>
    <col min="24" max="16384" width="8.88671875" style="85"/>
  </cols>
  <sheetData>
    <row r="1" spans="1:23" s="79" customFormat="1" ht="36" customHeight="1">
      <c r="A1" s="389" t="s">
        <v>5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  <c r="V1" s="389"/>
      <c r="W1" s="389"/>
    </row>
    <row r="2" spans="1:23" s="55" customFormat="1" ht="29.25" customHeight="1">
      <c r="A2" s="80"/>
      <c r="B2" s="80"/>
      <c r="C2" s="80"/>
      <c r="D2" s="80"/>
      <c r="E2" s="80"/>
      <c r="F2" s="80"/>
      <c r="G2" s="80"/>
      <c r="H2" s="80"/>
      <c r="I2" s="80"/>
      <c r="J2" s="81"/>
      <c r="K2" s="81"/>
      <c r="L2" s="81"/>
      <c r="M2" s="81"/>
      <c r="N2" s="81"/>
      <c r="O2" s="81"/>
      <c r="P2" s="390" t="str">
        <f>전주!P2</f>
        <v>Ο 조사일시 : 2024. 1. 30. ~ 2. 5.</v>
      </c>
      <c r="Q2" s="390"/>
      <c r="R2" s="390"/>
      <c r="S2" s="390"/>
      <c r="T2" s="390"/>
      <c r="U2" s="390"/>
      <c r="V2" s="390"/>
      <c r="W2" s="390"/>
    </row>
    <row r="3" spans="1:23" s="55" customFormat="1" ht="29.25" customHeight="1" thickBot="1">
      <c r="A3" s="80"/>
      <c r="B3" s="80"/>
      <c r="C3" s="80"/>
      <c r="D3" s="80"/>
      <c r="E3" s="80"/>
      <c r="F3" s="80"/>
      <c r="G3" s="80"/>
      <c r="H3" s="80"/>
      <c r="I3" s="80"/>
      <c r="J3" s="81"/>
      <c r="K3" s="81"/>
      <c r="L3" s="81"/>
      <c r="M3" s="81"/>
      <c r="N3" s="81"/>
      <c r="O3" s="81"/>
      <c r="P3" s="390" t="s">
        <v>79</v>
      </c>
      <c r="Q3" s="390"/>
      <c r="R3" s="390"/>
      <c r="S3" s="390"/>
      <c r="T3" s="390"/>
      <c r="U3" s="390"/>
      <c r="V3" s="390"/>
      <c r="W3" s="390"/>
    </row>
    <row r="4" spans="1:23" s="56" customFormat="1" ht="33.75" customHeight="1">
      <c r="A4" s="418" t="s">
        <v>6</v>
      </c>
      <c r="B4" s="414"/>
      <c r="C4" s="414"/>
      <c r="D4" s="414" t="s">
        <v>7</v>
      </c>
      <c r="E4" s="414" t="s">
        <v>8</v>
      </c>
      <c r="F4" s="415" t="s">
        <v>30</v>
      </c>
      <c r="G4" s="414" t="s">
        <v>31</v>
      </c>
      <c r="H4" s="414"/>
      <c r="I4" s="414"/>
      <c r="J4" s="414" t="s">
        <v>32</v>
      </c>
      <c r="K4" s="414"/>
      <c r="L4" s="414" t="s">
        <v>33</v>
      </c>
      <c r="M4" s="414"/>
      <c r="N4" s="415" t="s">
        <v>34</v>
      </c>
      <c r="O4" s="415"/>
      <c r="P4" s="415"/>
      <c r="Q4" s="415"/>
      <c r="R4" s="415"/>
      <c r="S4" s="415"/>
      <c r="T4" s="414" t="s">
        <v>35</v>
      </c>
      <c r="U4" s="415" t="s">
        <v>36</v>
      </c>
      <c r="V4" s="416" t="s">
        <v>37</v>
      </c>
      <c r="W4" s="419" t="s">
        <v>17</v>
      </c>
    </row>
    <row r="5" spans="1:23" s="56" customFormat="1" ht="39.75" customHeight="1">
      <c r="A5" s="82" t="s">
        <v>2</v>
      </c>
      <c r="B5" s="57" t="s">
        <v>3</v>
      </c>
      <c r="C5" s="57" t="s">
        <v>4</v>
      </c>
      <c r="D5" s="392"/>
      <c r="E5" s="392"/>
      <c r="F5" s="392"/>
      <c r="G5" s="58" t="s">
        <v>18</v>
      </c>
      <c r="H5" s="58" t="s">
        <v>19</v>
      </c>
      <c r="I5" s="58" t="s">
        <v>20</v>
      </c>
      <c r="J5" s="58" t="s">
        <v>18</v>
      </c>
      <c r="K5" s="57" t="s">
        <v>21</v>
      </c>
      <c r="L5" s="57" t="s">
        <v>22</v>
      </c>
      <c r="M5" s="57" t="s">
        <v>23</v>
      </c>
      <c r="N5" s="57" t="s">
        <v>24</v>
      </c>
      <c r="O5" s="57" t="s">
        <v>25</v>
      </c>
      <c r="P5" s="58" t="s">
        <v>26</v>
      </c>
      <c r="Q5" s="58" t="s">
        <v>27</v>
      </c>
      <c r="R5" s="58" t="s">
        <v>28</v>
      </c>
      <c r="S5" s="58" t="s">
        <v>29</v>
      </c>
      <c r="T5" s="392"/>
      <c r="U5" s="392"/>
      <c r="V5" s="417"/>
      <c r="W5" s="420"/>
    </row>
    <row r="6" spans="1:23" s="93" customFormat="1" ht="24" customHeight="1">
      <c r="A6" s="209" t="s">
        <v>213</v>
      </c>
      <c r="B6" s="210" t="s">
        <v>214</v>
      </c>
      <c r="C6" s="210" t="s">
        <v>215</v>
      </c>
      <c r="D6" s="210">
        <v>831</v>
      </c>
      <c r="E6" s="210" t="s">
        <v>212</v>
      </c>
      <c r="F6" s="347">
        <v>185</v>
      </c>
      <c r="G6" s="347">
        <v>22</v>
      </c>
      <c r="H6" s="210" t="s">
        <v>66</v>
      </c>
      <c r="I6" s="196" t="s">
        <v>159</v>
      </c>
      <c r="J6" s="347">
        <v>22</v>
      </c>
      <c r="K6" s="352">
        <v>2024</v>
      </c>
      <c r="L6" s="30">
        <v>0</v>
      </c>
      <c r="M6" s="91"/>
      <c r="N6" s="91"/>
      <c r="O6" s="91"/>
      <c r="P6" s="91"/>
      <c r="Q6" s="92"/>
      <c r="R6" s="92"/>
      <c r="S6" s="92"/>
      <c r="T6" s="425"/>
      <c r="U6" s="425"/>
      <c r="V6" s="92"/>
      <c r="W6" s="92"/>
    </row>
    <row r="7" spans="1:23" s="95" customFormat="1" ht="24" customHeight="1">
      <c r="A7" s="209" t="s">
        <v>213</v>
      </c>
      <c r="B7" s="210" t="s">
        <v>214</v>
      </c>
      <c r="C7" s="210" t="s">
        <v>215</v>
      </c>
      <c r="D7" s="210">
        <v>810</v>
      </c>
      <c r="E7" s="210" t="s">
        <v>219</v>
      </c>
      <c r="F7" s="347">
        <v>2625</v>
      </c>
      <c r="G7" s="347">
        <v>39</v>
      </c>
      <c r="H7" s="210" t="s">
        <v>66</v>
      </c>
      <c r="I7" s="196" t="s">
        <v>159</v>
      </c>
      <c r="J7" s="347">
        <v>39</v>
      </c>
      <c r="K7" s="352">
        <v>2024</v>
      </c>
      <c r="L7" s="30">
        <v>0</v>
      </c>
      <c r="M7" s="68"/>
      <c r="N7" s="68"/>
      <c r="O7" s="68"/>
      <c r="P7" s="68"/>
      <c r="Q7" s="94"/>
      <c r="R7" s="94"/>
      <c r="S7" s="94"/>
      <c r="T7" s="426"/>
      <c r="U7" s="425"/>
      <c r="V7" s="94"/>
      <c r="W7" s="94"/>
    </row>
    <row r="8" spans="1:23" s="95" customFormat="1" ht="24" customHeight="1">
      <c r="A8" s="209" t="s">
        <v>213</v>
      </c>
      <c r="B8" s="210" t="s">
        <v>214</v>
      </c>
      <c r="C8" s="210" t="s">
        <v>215</v>
      </c>
      <c r="D8" s="261" t="s">
        <v>216</v>
      </c>
      <c r="E8" s="210" t="s">
        <v>131</v>
      </c>
      <c r="F8" s="347">
        <v>3281</v>
      </c>
      <c r="G8" s="347">
        <v>1540</v>
      </c>
      <c r="H8" s="210" t="s">
        <v>66</v>
      </c>
      <c r="I8" s="196" t="s">
        <v>159</v>
      </c>
      <c r="J8" s="347">
        <v>1540</v>
      </c>
      <c r="K8" s="352">
        <v>2024</v>
      </c>
      <c r="L8" s="30">
        <v>0</v>
      </c>
      <c r="M8" s="68"/>
      <c r="N8" s="68"/>
      <c r="O8" s="68"/>
      <c r="P8" s="68"/>
      <c r="Q8" s="94"/>
      <c r="R8" s="94"/>
      <c r="S8" s="94"/>
      <c r="T8" s="426"/>
      <c r="U8" s="425"/>
      <c r="V8" s="94"/>
      <c r="W8" s="94"/>
    </row>
    <row r="9" spans="1:23" s="95" customFormat="1" ht="24" customHeight="1">
      <c r="A9" s="209" t="s">
        <v>213</v>
      </c>
      <c r="B9" s="210" t="s">
        <v>214</v>
      </c>
      <c r="C9" s="210" t="s">
        <v>215</v>
      </c>
      <c r="D9" s="210" t="s">
        <v>217</v>
      </c>
      <c r="E9" s="210" t="s">
        <v>133</v>
      </c>
      <c r="F9" s="347">
        <v>17786</v>
      </c>
      <c r="G9" s="347">
        <v>864</v>
      </c>
      <c r="H9" s="210" t="s">
        <v>66</v>
      </c>
      <c r="I9" s="196" t="s">
        <v>159</v>
      </c>
      <c r="J9" s="347">
        <v>864</v>
      </c>
      <c r="K9" s="352">
        <v>2024</v>
      </c>
      <c r="L9" s="30">
        <v>0</v>
      </c>
      <c r="M9" s="68"/>
      <c r="N9" s="68"/>
      <c r="O9" s="68"/>
      <c r="P9" s="68"/>
      <c r="Q9" s="94"/>
      <c r="R9" s="94"/>
      <c r="S9" s="94"/>
      <c r="T9" s="426"/>
      <c r="U9" s="425"/>
      <c r="V9" s="94"/>
      <c r="W9" s="94"/>
    </row>
    <row r="10" spans="1:23" s="95" customFormat="1" ht="24" customHeight="1">
      <c r="A10" s="209" t="s">
        <v>213</v>
      </c>
      <c r="B10" s="210" t="s">
        <v>214</v>
      </c>
      <c r="C10" s="210" t="s">
        <v>215</v>
      </c>
      <c r="D10" s="210" t="s">
        <v>218</v>
      </c>
      <c r="E10" s="210" t="s">
        <v>131</v>
      </c>
      <c r="F10" s="347">
        <v>694</v>
      </c>
      <c r="G10" s="347">
        <v>46</v>
      </c>
      <c r="H10" s="210" t="s">
        <v>66</v>
      </c>
      <c r="I10" s="196" t="s">
        <v>159</v>
      </c>
      <c r="J10" s="347">
        <v>46</v>
      </c>
      <c r="K10" s="352">
        <v>2024</v>
      </c>
      <c r="L10" s="30">
        <v>0</v>
      </c>
      <c r="M10" s="68"/>
      <c r="N10" s="68"/>
      <c r="O10" s="68"/>
      <c r="P10" s="68"/>
      <c r="Q10" s="94"/>
      <c r="R10" s="94"/>
      <c r="S10" s="94"/>
      <c r="T10" s="426"/>
      <c r="U10" s="425"/>
      <c r="V10" s="94"/>
      <c r="W10" s="94"/>
    </row>
    <row r="11" spans="1:23" s="95" customFormat="1" ht="24" customHeight="1">
      <c r="A11" s="209" t="s">
        <v>213</v>
      </c>
      <c r="B11" s="210" t="s">
        <v>220</v>
      </c>
      <c r="C11" s="210" t="s">
        <v>221</v>
      </c>
      <c r="D11" s="210" t="s">
        <v>222</v>
      </c>
      <c r="E11" s="210" t="s">
        <v>133</v>
      </c>
      <c r="F11" s="347">
        <v>35700</v>
      </c>
      <c r="G11" s="347">
        <v>335</v>
      </c>
      <c r="H11" s="210" t="s">
        <v>134</v>
      </c>
      <c r="I11" s="196" t="s">
        <v>159</v>
      </c>
      <c r="J11" s="347">
        <v>335</v>
      </c>
      <c r="K11" s="352">
        <v>2024</v>
      </c>
      <c r="L11" s="30">
        <v>0</v>
      </c>
      <c r="M11" s="68"/>
      <c r="N11" s="68"/>
      <c r="O11" s="68"/>
      <c r="P11" s="68"/>
      <c r="Q11" s="94"/>
      <c r="R11" s="94"/>
      <c r="S11" s="94"/>
      <c r="T11" s="426"/>
      <c r="U11" s="425"/>
      <c r="V11" s="94"/>
      <c r="W11" s="94"/>
    </row>
    <row r="12" spans="1:23" s="95" customFormat="1" ht="24" customHeight="1">
      <c r="A12" s="209" t="s">
        <v>213</v>
      </c>
      <c r="B12" s="210" t="s">
        <v>220</v>
      </c>
      <c r="C12" s="210" t="s">
        <v>221</v>
      </c>
      <c r="D12" s="210">
        <v>527</v>
      </c>
      <c r="E12" s="210" t="s">
        <v>132</v>
      </c>
      <c r="F12" s="347">
        <v>291</v>
      </c>
      <c r="G12" s="347">
        <v>17</v>
      </c>
      <c r="H12" s="210" t="s">
        <v>134</v>
      </c>
      <c r="I12" s="196" t="s">
        <v>159</v>
      </c>
      <c r="J12" s="347">
        <v>17</v>
      </c>
      <c r="K12" s="352">
        <v>2024</v>
      </c>
      <c r="L12" s="30">
        <v>0</v>
      </c>
      <c r="M12" s="68"/>
      <c r="N12" s="68"/>
      <c r="O12" s="68"/>
      <c r="P12" s="68"/>
      <c r="Q12" s="94"/>
      <c r="R12" s="94"/>
      <c r="S12" s="94"/>
      <c r="T12" s="426"/>
      <c r="U12" s="425"/>
      <c r="V12" s="94"/>
      <c r="W12" s="94"/>
    </row>
    <row r="13" spans="1:23" s="95" customFormat="1" ht="24" customHeight="1">
      <c r="A13" s="209" t="s">
        <v>213</v>
      </c>
      <c r="B13" s="210" t="s">
        <v>220</v>
      </c>
      <c r="C13" s="210" t="s">
        <v>221</v>
      </c>
      <c r="D13" s="210" t="s">
        <v>223</v>
      </c>
      <c r="E13" s="210" t="s">
        <v>133</v>
      </c>
      <c r="F13" s="347">
        <v>148364</v>
      </c>
      <c r="G13" s="347">
        <v>1055</v>
      </c>
      <c r="H13" s="210" t="s">
        <v>134</v>
      </c>
      <c r="I13" s="196" t="s">
        <v>159</v>
      </c>
      <c r="J13" s="347">
        <v>1055</v>
      </c>
      <c r="K13" s="352">
        <v>2024</v>
      </c>
      <c r="L13" s="30">
        <v>0</v>
      </c>
      <c r="M13" s="68"/>
      <c r="N13" s="68"/>
      <c r="O13" s="68"/>
      <c r="P13" s="68"/>
      <c r="Q13" s="94"/>
      <c r="R13" s="94"/>
      <c r="S13" s="94"/>
      <c r="T13" s="426"/>
      <c r="U13" s="425"/>
      <c r="V13" s="94"/>
      <c r="W13" s="94"/>
    </row>
    <row r="14" spans="1:23" s="95" customFormat="1" ht="24" customHeight="1">
      <c r="A14" s="209" t="s">
        <v>213</v>
      </c>
      <c r="B14" s="210" t="s">
        <v>220</v>
      </c>
      <c r="C14" s="210" t="s">
        <v>221</v>
      </c>
      <c r="D14" s="210" t="s">
        <v>224</v>
      </c>
      <c r="E14" s="210" t="s">
        <v>133</v>
      </c>
      <c r="F14" s="347">
        <v>9223</v>
      </c>
      <c r="G14" s="347">
        <v>161</v>
      </c>
      <c r="H14" s="210" t="s">
        <v>134</v>
      </c>
      <c r="I14" s="196" t="s">
        <v>159</v>
      </c>
      <c r="J14" s="347">
        <v>161</v>
      </c>
      <c r="K14" s="352">
        <v>2024</v>
      </c>
      <c r="L14" s="30">
        <v>0</v>
      </c>
      <c r="M14" s="68"/>
      <c r="N14" s="68"/>
      <c r="O14" s="68"/>
      <c r="P14" s="68"/>
      <c r="Q14" s="94"/>
      <c r="R14" s="94"/>
      <c r="S14" s="94"/>
      <c r="T14" s="426"/>
      <c r="U14" s="425"/>
      <c r="V14" s="94"/>
      <c r="W14" s="94"/>
    </row>
    <row r="15" spans="1:23" s="95" customFormat="1" ht="24" customHeight="1">
      <c r="A15" s="209" t="s">
        <v>213</v>
      </c>
      <c r="B15" s="210" t="s">
        <v>225</v>
      </c>
      <c r="C15" s="210" t="s">
        <v>226</v>
      </c>
      <c r="D15" s="210" t="s">
        <v>227</v>
      </c>
      <c r="E15" s="210" t="s">
        <v>133</v>
      </c>
      <c r="F15" s="347">
        <v>60457</v>
      </c>
      <c r="G15" s="347">
        <v>739</v>
      </c>
      <c r="H15" s="210" t="s">
        <v>66</v>
      </c>
      <c r="I15" s="196" t="s">
        <v>159</v>
      </c>
      <c r="J15" s="347">
        <v>739</v>
      </c>
      <c r="K15" s="352">
        <v>2024</v>
      </c>
      <c r="L15" s="30">
        <v>0</v>
      </c>
      <c r="M15" s="68"/>
      <c r="N15" s="90"/>
      <c r="O15" s="68"/>
      <c r="P15" s="68"/>
      <c r="Q15" s="94"/>
      <c r="R15" s="94"/>
      <c r="S15" s="94"/>
      <c r="T15" s="426"/>
      <c r="U15" s="425"/>
      <c r="V15" s="94"/>
      <c r="W15" s="94"/>
    </row>
    <row r="16" spans="1:23" s="95" customFormat="1" ht="24" customHeight="1">
      <c r="A16" s="209" t="s">
        <v>213</v>
      </c>
      <c r="B16" s="210" t="s">
        <v>225</v>
      </c>
      <c r="C16" s="210" t="s">
        <v>226</v>
      </c>
      <c r="D16" s="210" t="s">
        <v>228</v>
      </c>
      <c r="E16" s="210" t="s">
        <v>133</v>
      </c>
      <c r="F16" s="347">
        <v>1199405</v>
      </c>
      <c r="G16" s="347">
        <v>382</v>
      </c>
      <c r="H16" s="210" t="s">
        <v>66</v>
      </c>
      <c r="I16" s="196" t="s">
        <v>159</v>
      </c>
      <c r="J16" s="347">
        <v>382</v>
      </c>
      <c r="K16" s="352">
        <v>2024</v>
      </c>
      <c r="L16" s="30">
        <v>0</v>
      </c>
      <c r="M16" s="68"/>
      <c r="N16" s="90"/>
      <c r="O16" s="68"/>
      <c r="P16" s="68"/>
      <c r="Q16" s="94"/>
      <c r="R16" s="94"/>
      <c r="S16" s="94"/>
      <c r="T16" s="426"/>
      <c r="U16" s="425"/>
      <c r="V16" s="94"/>
      <c r="W16" s="94"/>
    </row>
    <row r="17" spans="1:23" s="95" customFormat="1" ht="24" customHeight="1">
      <c r="A17" s="209" t="s">
        <v>213</v>
      </c>
      <c r="B17" s="210" t="s">
        <v>225</v>
      </c>
      <c r="C17" s="210" t="s">
        <v>226</v>
      </c>
      <c r="D17" s="346" t="s">
        <v>229</v>
      </c>
      <c r="E17" s="210" t="s">
        <v>132</v>
      </c>
      <c r="F17" s="347">
        <v>2539</v>
      </c>
      <c r="G17" s="347">
        <v>40</v>
      </c>
      <c r="H17" s="210" t="s">
        <v>66</v>
      </c>
      <c r="I17" s="196" t="s">
        <v>159</v>
      </c>
      <c r="J17" s="347">
        <v>40</v>
      </c>
      <c r="K17" s="352">
        <v>2024</v>
      </c>
      <c r="L17" s="30">
        <v>0</v>
      </c>
      <c r="M17" s="68"/>
      <c r="N17" s="90"/>
      <c r="O17" s="68"/>
      <c r="P17" s="68"/>
      <c r="Q17" s="94"/>
      <c r="R17" s="94"/>
      <c r="S17" s="94"/>
      <c r="T17" s="426"/>
      <c r="U17" s="425"/>
      <c r="V17" s="94"/>
      <c r="W17" s="94"/>
    </row>
    <row r="18" spans="1:23" s="95" customFormat="1" ht="24" customHeight="1">
      <c r="A18" s="209" t="s">
        <v>213</v>
      </c>
      <c r="B18" s="262" t="s">
        <v>225</v>
      </c>
      <c r="C18" s="262" t="s">
        <v>230</v>
      </c>
      <c r="D18" s="263" t="s">
        <v>231</v>
      </c>
      <c r="E18" s="264" t="s">
        <v>133</v>
      </c>
      <c r="F18" s="347">
        <v>219372</v>
      </c>
      <c r="G18" s="347">
        <v>1901</v>
      </c>
      <c r="H18" s="210" t="s">
        <v>66</v>
      </c>
      <c r="I18" s="196" t="s">
        <v>159</v>
      </c>
      <c r="J18" s="347">
        <v>1901</v>
      </c>
      <c r="K18" s="352">
        <v>2024</v>
      </c>
      <c r="L18" s="30">
        <v>0</v>
      </c>
      <c r="M18" s="68"/>
      <c r="N18" s="90"/>
      <c r="O18" s="68"/>
      <c r="P18" s="68"/>
      <c r="Q18" s="94"/>
      <c r="R18" s="94"/>
      <c r="S18" s="94"/>
      <c r="T18" s="426"/>
      <c r="U18" s="425"/>
      <c r="V18" s="94"/>
      <c r="W18" s="94"/>
    </row>
    <row r="19" spans="1:23" s="95" customFormat="1" ht="24" customHeight="1">
      <c r="A19" s="209" t="s">
        <v>213</v>
      </c>
      <c r="B19" s="262" t="s">
        <v>225</v>
      </c>
      <c r="C19" s="262" t="s">
        <v>230</v>
      </c>
      <c r="D19" s="265" t="s">
        <v>180</v>
      </c>
      <c r="E19" s="266" t="s">
        <v>131</v>
      </c>
      <c r="F19" s="347">
        <v>655</v>
      </c>
      <c r="G19" s="347">
        <v>115</v>
      </c>
      <c r="H19" s="210" t="s">
        <v>66</v>
      </c>
      <c r="I19" s="196" t="s">
        <v>159</v>
      </c>
      <c r="J19" s="347">
        <v>115</v>
      </c>
      <c r="K19" s="352">
        <v>2024</v>
      </c>
      <c r="L19" s="30">
        <v>0</v>
      </c>
      <c r="M19" s="68"/>
      <c r="N19" s="90"/>
      <c r="O19" s="68"/>
      <c r="P19" s="68"/>
      <c r="Q19" s="94"/>
      <c r="R19" s="94"/>
      <c r="S19" s="94"/>
      <c r="T19" s="426"/>
      <c r="U19" s="425"/>
      <c r="V19" s="94"/>
      <c r="W19" s="94"/>
    </row>
    <row r="20" spans="1:23" s="95" customFormat="1" ht="24" customHeight="1">
      <c r="A20" s="209" t="s">
        <v>213</v>
      </c>
      <c r="B20" s="262" t="s">
        <v>225</v>
      </c>
      <c r="C20" s="262" t="s">
        <v>230</v>
      </c>
      <c r="D20" s="265" t="s">
        <v>232</v>
      </c>
      <c r="E20" s="266" t="s">
        <v>219</v>
      </c>
      <c r="F20" s="347">
        <v>650</v>
      </c>
      <c r="G20" s="347">
        <v>93</v>
      </c>
      <c r="H20" s="210" t="s">
        <v>66</v>
      </c>
      <c r="I20" s="196" t="s">
        <v>159</v>
      </c>
      <c r="J20" s="347">
        <v>93</v>
      </c>
      <c r="K20" s="352">
        <v>2024</v>
      </c>
      <c r="L20" s="30">
        <v>0</v>
      </c>
      <c r="M20" s="68"/>
      <c r="N20" s="90"/>
      <c r="O20" s="68"/>
      <c r="P20" s="68"/>
      <c r="Q20" s="94"/>
      <c r="R20" s="94"/>
      <c r="S20" s="94"/>
      <c r="T20" s="426"/>
      <c r="U20" s="425"/>
      <c r="V20" s="94"/>
      <c r="W20" s="94"/>
    </row>
    <row r="21" spans="1:23" s="95" customFormat="1" ht="24" customHeight="1">
      <c r="A21" s="209" t="s">
        <v>213</v>
      </c>
      <c r="B21" s="262" t="s">
        <v>225</v>
      </c>
      <c r="C21" s="262" t="s">
        <v>230</v>
      </c>
      <c r="D21" s="210" t="s">
        <v>233</v>
      </c>
      <c r="E21" s="210" t="s">
        <v>131</v>
      </c>
      <c r="F21" s="347">
        <v>5933</v>
      </c>
      <c r="G21" s="347">
        <v>322</v>
      </c>
      <c r="H21" s="210" t="s">
        <v>66</v>
      </c>
      <c r="I21" s="196" t="s">
        <v>159</v>
      </c>
      <c r="J21" s="347">
        <v>322</v>
      </c>
      <c r="K21" s="352">
        <v>2024</v>
      </c>
      <c r="L21" s="30">
        <v>0</v>
      </c>
      <c r="M21" s="68"/>
      <c r="N21" s="90"/>
      <c r="O21" s="68"/>
      <c r="P21" s="68"/>
      <c r="Q21" s="94"/>
      <c r="R21" s="94"/>
      <c r="S21" s="94"/>
      <c r="T21" s="426"/>
      <c r="U21" s="425"/>
      <c r="V21" s="94"/>
      <c r="W21" s="94"/>
    </row>
    <row r="22" spans="1:23" s="95" customFormat="1" ht="24" customHeight="1">
      <c r="A22" s="209" t="s">
        <v>213</v>
      </c>
      <c r="B22" s="262" t="s">
        <v>225</v>
      </c>
      <c r="C22" s="262" t="s">
        <v>230</v>
      </c>
      <c r="D22" s="210" t="s">
        <v>234</v>
      </c>
      <c r="E22" s="210" t="s">
        <v>132</v>
      </c>
      <c r="F22" s="347">
        <v>1654</v>
      </c>
      <c r="G22" s="347">
        <v>19</v>
      </c>
      <c r="H22" s="210" t="s">
        <v>66</v>
      </c>
      <c r="I22" s="196" t="s">
        <v>159</v>
      </c>
      <c r="J22" s="347">
        <v>19</v>
      </c>
      <c r="K22" s="352">
        <v>2024</v>
      </c>
      <c r="L22" s="30">
        <v>0</v>
      </c>
      <c r="M22" s="68"/>
      <c r="N22" s="68"/>
      <c r="O22" s="68"/>
      <c r="P22" s="68"/>
      <c r="Q22" s="94"/>
      <c r="R22" s="94"/>
      <c r="S22" s="94"/>
      <c r="T22" s="426"/>
      <c r="U22" s="425"/>
      <c r="V22" s="94"/>
      <c r="W22" s="94"/>
    </row>
    <row r="23" spans="1:23" s="95" customFormat="1" ht="24" customHeight="1">
      <c r="A23" s="209" t="s">
        <v>213</v>
      </c>
      <c r="B23" s="262" t="s">
        <v>225</v>
      </c>
      <c r="C23" s="262" t="s">
        <v>230</v>
      </c>
      <c r="D23" s="210">
        <v>362</v>
      </c>
      <c r="E23" s="210" t="s">
        <v>132</v>
      </c>
      <c r="F23" s="347">
        <v>1293</v>
      </c>
      <c r="G23" s="347">
        <v>132</v>
      </c>
      <c r="H23" s="210" t="s">
        <v>66</v>
      </c>
      <c r="I23" s="196" t="s">
        <v>159</v>
      </c>
      <c r="J23" s="347">
        <v>132</v>
      </c>
      <c r="K23" s="352">
        <v>2024</v>
      </c>
      <c r="L23" s="30">
        <v>0</v>
      </c>
      <c r="M23" s="68"/>
      <c r="N23" s="68"/>
      <c r="O23" s="68"/>
      <c r="P23" s="68"/>
      <c r="Q23" s="94"/>
      <c r="R23" s="94"/>
      <c r="S23" s="94"/>
      <c r="T23" s="426"/>
      <c r="U23" s="425"/>
      <c r="V23" s="94"/>
      <c r="W23" s="94"/>
    </row>
    <row r="24" spans="1:23" s="95" customFormat="1" ht="24" customHeight="1">
      <c r="A24" s="209" t="s">
        <v>213</v>
      </c>
      <c r="B24" s="262" t="s">
        <v>225</v>
      </c>
      <c r="C24" s="262" t="s">
        <v>230</v>
      </c>
      <c r="D24" s="210" t="s">
        <v>235</v>
      </c>
      <c r="E24" s="210" t="s">
        <v>131</v>
      </c>
      <c r="F24" s="347">
        <v>4395</v>
      </c>
      <c r="G24" s="347">
        <v>1395</v>
      </c>
      <c r="H24" s="210" t="s">
        <v>66</v>
      </c>
      <c r="I24" s="196" t="s">
        <v>159</v>
      </c>
      <c r="J24" s="347">
        <v>1395</v>
      </c>
      <c r="K24" s="352">
        <v>2024</v>
      </c>
      <c r="L24" s="30">
        <v>0</v>
      </c>
      <c r="M24" s="68"/>
      <c r="N24" s="68"/>
      <c r="O24" s="68"/>
      <c r="P24" s="68"/>
      <c r="Q24" s="94"/>
      <c r="R24" s="94"/>
      <c r="S24" s="94"/>
      <c r="T24" s="426"/>
      <c r="U24" s="425"/>
      <c r="V24" s="94"/>
      <c r="W24" s="94"/>
    </row>
    <row r="25" spans="1:23" s="95" customFormat="1" ht="24" customHeight="1">
      <c r="A25" s="209" t="s">
        <v>213</v>
      </c>
      <c r="B25" s="262" t="s">
        <v>225</v>
      </c>
      <c r="C25" s="262" t="s">
        <v>230</v>
      </c>
      <c r="D25" s="210">
        <v>359</v>
      </c>
      <c r="E25" s="210" t="s">
        <v>132</v>
      </c>
      <c r="F25" s="347">
        <v>1964</v>
      </c>
      <c r="G25" s="347">
        <v>64</v>
      </c>
      <c r="H25" s="210" t="s">
        <v>66</v>
      </c>
      <c r="I25" s="196" t="s">
        <v>159</v>
      </c>
      <c r="J25" s="347">
        <v>64</v>
      </c>
      <c r="K25" s="352">
        <v>2024</v>
      </c>
      <c r="L25" s="30">
        <v>0</v>
      </c>
      <c r="M25" s="68"/>
      <c r="N25" s="68"/>
      <c r="O25" s="68"/>
      <c r="P25" s="68"/>
      <c r="Q25" s="94"/>
      <c r="R25" s="94"/>
      <c r="S25" s="94"/>
      <c r="T25" s="426"/>
      <c r="U25" s="425"/>
      <c r="V25" s="94"/>
      <c r="W25" s="94"/>
    </row>
    <row r="26" spans="1:23" s="95" customFormat="1" ht="24" customHeight="1">
      <c r="A26" s="209" t="s">
        <v>213</v>
      </c>
      <c r="B26" s="262" t="s">
        <v>225</v>
      </c>
      <c r="C26" s="262" t="s">
        <v>230</v>
      </c>
      <c r="D26" s="210">
        <v>358</v>
      </c>
      <c r="E26" s="210" t="s">
        <v>132</v>
      </c>
      <c r="F26" s="347">
        <v>2612</v>
      </c>
      <c r="G26" s="347">
        <v>469</v>
      </c>
      <c r="H26" s="210" t="s">
        <v>66</v>
      </c>
      <c r="I26" s="196" t="s">
        <v>159</v>
      </c>
      <c r="J26" s="347">
        <v>469</v>
      </c>
      <c r="K26" s="352">
        <v>2024</v>
      </c>
      <c r="L26" s="30">
        <v>0</v>
      </c>
      <c r="M26" s="69"/>
      <c r="N26" s="96"/>
      <c r="O26" s="68"/>
      <c r="P26" s="68"/>
      <c r="Q26" s="94"/>
      <c r="R26" s="94"/>
      <c r="S26" s="94"/>
      <c r="T26" s="426"/>
      <c r="U26" s="425"/>
      <c r="V26" s="94"/>
      <c r="W26" s="94"/>
    </row>
    <row r="27" spans="1:23" s="95" customFormat="1" ht="24" customHeight="1">
      <c r="A27" s="209" t="s">
        <v>213</v>
      </c>
      <c r="B27" s="262" t="s">
        <v>225</v>
      </c>
      <c r="C27" s="262" t="s">
        <v>230</v>
      </c>
      <c r="D27" s="210" t="s">
        <v>236</v>
      </c>
      <c r="E27" s="210" t="s">
        <v>133</v>
      </c>
      <c r="F27" s="347">
        <v>28760</v>
      </c>
      <c r="G27" s="347">
        <v>549</v>
      </c>
      <c r="H27" s="210" t="s">
        <v>66</v>
      </c>
      <c r="I27" s="196" t="s">
        <v>159</v>
      </c>
      <c r="J27" s="347">
        <v>549</v>
      </c>
      <c r="K27" s="352">
        <v>2024</v>
      </c>
      <c r="L27" s="30">
        <v>0</v>
      </c>
      <c r="M27" s="68"/>
      <c r="N27" s="68"/>
      <c r="O27" s="68"/>
      <c r="P27" s="68"/>
      <c r="Q27" s="94"/>
      <c r="R27" s="94"/>
      <c r="S27" s="94"/>
      <c r="T27" s="426"/>
      <c r="U27" s="425"/>
      <c r="V27" s="94"/>
      <c r="W27" s="94"/>
    </row>
    <row r="28" spans="1:23" s="95" customFormat="1" ht="24" customHeight="1">
      <c r="A28" s="209" t="s">
        <v>213</v>
      </c>
      <c r="B28" s="262" t="s">
        <v>225</v>
      </c>
      <c r="C28" s="262" t="s">
        <v>230</v>
      </c>
      <c r="D28" s="210" t="s">
        <v>237</v>
      </c>
      <c r="E28" s="210" t="s">
        <v>132</v>
      </c>
      <c r="F28" s="347">
        <v>2013</v>
      </c>
      <c r="G28" s="347">
        <v>42</v>
      </c>
      <c r="H28" s="210" t="s">
        <v>66</v>
      </c>
      <c r="I28" s="196" t="s">
        <v>159</v>
      </c>
      <c r="J28" s="347">
        <v>42</v>
      </c>
      <c r="K28" s="352">
        <v>2024</v>
      </c>
      <c r="L28" s="30">
        <v>0</v>
      </c>
      <c r="M28" s="91"/>
      <c r="N28" s="91"/>
      <c r="O28" s="91"/>
      <c r="P28" s="91"/>
      <c r="Q28" s="94"/>
      <c r="R28" s="94"/>
      <c r="S28" s="94"/>
      <c r="T28" s="426"/>
      <c r="U28" s="425"/>
      <c r="V28" s="94"/>
      <c r="W28" s="94"/>
    </row>
    <row r="29" spans="1:23" s="95" customFormat="1" ht="24" customHeight="1">
      <c r="A29" s="209" t="s">
        <v>213</v>
      </c>
      <c r="B29" s="262" t="s">
        <v>225</v>
      </c>
      <c r="C29" s="262" t="s">
        <v>230</v>
      </c>
      <c r="D29" s="210">
        <v>356</v>
      </c>
      <c r="E29" s="210" t="s">
        <v>133</v>
      </c>
      <c r="F29" s="347">
        <v>215</v>
      </c>
      <c r="G29" s="347">
        <v>25</v>
      </c>
      <c r="H29" s="210" t="s">
        <v>66</v>
      </c>
      <c r="I29" s="196" t="s">
        <v>159</v>
      </c>
      <c r="J29" s="347">
        <v>25</v>
      </c>
      <c r="K29" s="352">
        <v>2024</v>
      </c>
      <c r="L29" s="30">
        <v>0</v>
      </c>
      <c r="M29" s="68"/>
      <c r="N29" s="68"/>
      <c r="O29" s="68"/>
      <c r="P29" s="68"/>
      <c r="Q29" s="94"/>
      <c r="R29" s="94"/>
      <c r="S29" s="94"/>
      <c r="T29" s="426"/>
      <c r="U29" s="425"/>
      <c r="V29" s="94"/>
      <c r="W29" s="94"/>
    </row>
    <row r="30" spans="1:23" s="95" customFormat="1" ht="24" customHeight="1">
      <c r="A30" s="209" t="s">
        <v>213</v>
      </c>
      <c r="B30" s="262" t="s">
        <v>225</v>
      </c>
      <c r="C30" s="262" t="s">
        <v>230</v>
      </c>
      <c r="D30" s="210">
        <v>357</v>
      </c>
      <c r="E30" s="210" t="s">
        <v>132</v>
      </c>
      <c r="F30" s="347">
        <v>916</v>
      </c>
      <c r="G30" s="347">
        <v>120</v>
      </c>
      <c r="H30" s="210" t="s">
        <v>66</v>
      </c>
      <c r="I30" s="196" t="s">
        <v>159</v>
      </c>
      <c r="J30" s="347">
        <v>120</v>
      </c>
      <c r="K30" s="352">
        <v>2024</v>
      </c>
      <c r="L30" s="30">
        <v>0</v>
      </c>
      <c r="M30" s="68"/>
      <c r="N30" s="68"/>
      <c r="O30" s="68"/>
      <c r="P30" s="68"/>
      <c r="Q30" s="94"/>
      <c r="R30" s="94"/>
      <c r="S30" s="94"/>
      <c r="T30" s="426"/>
      <c r="U30" s="425"/>
      <c r="V30" s="94"/>
      <c r="W30" s="94"/>
    </row>
    <row r="31" spans="1:23" s="95" customFormat="1" ht="24" customHeight="1">
      <c r="A31" s="209" t="s">
        <v>213</v>
      </c>
      <c r="B31" s="210" t="s">
        <v>238</v>
      </c>
      <c r="C31" s="217" t="s">
        <v>238</v>
      </c>
      <c r="D31" s="210">
        <v>687</v>
      </c>
      <c r="E31" s="210" t="s">
        <v>131</v>
      </c>
      <c r="F31" s="347">
        <v>19218</v>
      </c>
      <c r="G31" s="347">
        <v>145</v>
      </c>
      <c r="H31" s="208" t="s">
        <v>134</v>
      </c>
      <c r="I31" s="196" t="s">
        <v>159</v>
      </c>
      <c r="J31" s="347">
        <v>145</v>
      </c>
      <c r="K31" s="352">
        <v>2024</v>
      </c>
      <c r="L31" s="30">
        <v>0</v>
      </c>
      <c r="M31" s="68"/>
      <c r="N31" s="68"/>
      <c r="O31" s="68"/>
      <c r="P31" s="68"/>
      <c r="Q31" s="94"/>
      <c r="R31" s="94"/>
      <c r="S31" s="94"/>
      <c r="T31" s="426"/>
      <c r="U31" s="425"/>
      <c r="V31" s="94"/>
      <c r="W31" s="94"/>
    </row>
    <row r="32" spans="1:23" s="95" customFormat="1" ht="24" customHeight="1">
      <c r="A32" s="209" t="s">
        <v>213</v>
      </c>
      <c r="B32" s="210" t="s">
        <v>238</v>
      </c>
      <c r="C32" s="217" t="s">
        <v>238</v>
      </c>
      <c r="D32" s="210">
        <v>375</v>
      </c>
      <c r="E32" s="210" t="s">
        <v>219</v>
      </c>
      <c r="F32" s="347">
        <v>212</v>
      </c>
      <c r="G32" s="347">
        <v>124</v>
      </c>
      <c r="H32" s="208" t="s">
        <v>134</v>
      </c>
      <c r="I32" s="196" t="s">
        <v>159</v>
      </c>
      <c r="J32" s="347">
        <v>124</v>
      </c>
      <c r="K32" s="352">
        <v>2024</v>
      </c>
      <c r="L32" s="30">
        <v>0</v>
      </c>
      <c r="M32" s="68"/>
      <c r="N32" s="68"/>
      <c r="O32" s="68"/>
      <c r="P32" s="68"/>
      <c r="Q32" s="94"/>
      <c r="R32" s="94"/>
      <c r="S32" s="94"/>
      <c r="T32" s="426"/>
      <c r="U32" s="425"/>
      <c r="V32" s="94"/>
      <c r="W32" s="94"/>
    </row>
    <row r="33" spans="1:23" s="95" customFormat="1" ht="24" customHeight="1">
      <c r="A33" s="209" t="s">
        <v>213</v>
      </c>
      <c r="B33" s="210" t="s">
        <v>238</v>
      </c>
      <c r="C33" s="217" t="s">
        <v>238</v>
      </c>
      <c r="D33" s="268" t="s">
        <v>239</v>
      </c>
      <c r="E33" s="269" t="s">
        <v>219</v>
      </c>
      <c r="F33" s="347">
        <v>1910</v>
      </c>
      <c r="G33" s="347">
        <v>40</v>
      </c>
      <c r="H33" s="208" t="s">
        <v>134</v>
      </c>
      <c r="I33" s="196" t="s">
        <v>159</v>
      </c>
      <c r="J33" s="347">
        <v>40</v>
      </c>
      <c r="K33" s="352">
        <v>2024</v>
      </c>
      <c r="L33" s="30">
        <v>0</v>
      </c>
      <c r="M33" s="68"/>
      <c r="N33" s="68"/>
      <c r="O33" s="68"/>
      <c r="P33" s="68"/>
      <c r="Q33" s="94"/>
      <c r="R33" s="94"/>
      <c r="S33" s="94"/>
      <c r="T33" s="426"/>
      <c r="U33" s="425"/>
      <c r="V33" s="94"/>
      <c r="W33" s="94"/>
    </row>
    <row r="34" spans="1:23" s="95" customFormat="1" ht="24" customHeight="1">
      <c r="A34" s="209" t="s">
        <v>213</v>
      </c>
      <c r="B34" s="210" t="s">
        <v>238</v>
      </c>
      <c r="C34" s="217" t="s">
        <v>238</v>
      </c>
      <c r="D34" s="268" t="s">
        <v>240</v>
      </c>
      <c r="E34" s="269" t="s">
        <v>131</v>
      </c>
      <c r="F34" s="347">
        <v>69</v>
      </c>
      <c r="G34" s="347">
        <v>38</v>
      </c>
      <c r="H34" s="208" t="s">
        <v>134</v>
      </c>
      <c r="I34" s="196" t="s">
        <v>159</v>
      </c>
      <c r="J34" s="347">
        <v>38</v>
      </c>
      <c r="K34" s="352">
        <v>2024</v>
      </c>
      <c r="L34" s="30">
        <v>0</v>
      </c>
      <c r="M34" s="68"/>
      <c r="N34" s="68"/>
      <c r="O34" s="68"/>
      <c r="P34" s="68"/>
      <c r="Q34" s="94"/>
      <c r="R34" s="94"/>
      <c r="S34" s="94"/>
      <c r="T34" s="426"/>
      <c r="U34" s="425"/>
      <c r="V34" s="94"/>
      <c r="W34" s="94"/>
    </row>
    <row r="35" spans="1:23" s="95" customFormat="1" ht="24" customHeight="1">
      <c r="A35" s="209" t="s">
        <v>213</v>
      </c>
      <c r="B35" s="210" t="s">
        <v>238</v>
      </c>
      <c r="C35" s="217" t="s">
        <v>238</v>
      </c>
      <c r="D35" s="268" t="s">
        <v>241</v>
      </c>
      <c r="E35" s="269" t="s">
        <v>133</v>
      </c>
      <c r="F35" s="349">
        <v>42979</v>
      </c>
      <c r="G35" s="347">
        <v>595</v>
      </c>
      <c r="H35" s="208" t="s">
        <v>134</v>
      </c>
      <c r="I35" s="196" t="s">
        <v>159</v>
      </c>
      <c r="J35" s="347">
        <v>595</v>
      </c>
      <c r="K35" s="352">
        <v>2024</v>
      </c>
      <c r="L35" s="30">
        <v>0</v>
      </c>
      <c r="M35" s="68"/>
      <c r="N35" s="68"/>
      <c r="O35" s="68"/>
      <c r="P35" s="68"/>
      <c r="Q35" s="94"/>
      <c r="R35" s="94"/>
      <c r="S35" s="94"/>
      <c r="T35" s="426"/>
      <c r="U35" s="425"/>
      <c r="V35" s="94"/>
      <c r="W35" s="94"/>
    </row>
    <row r="36" spans="1:23" s="95" customFormat="1" ht="24" customHeight="1">
      <c r="A36" s="209" t="s">
        <v>213</v>
      </c>
      <c r="B36" s="210" t="s">
        <v>238</v>
      </c>
      <c r="C36" s="217" t="s">
        <v>238</v>
      </c>
      <c r="D36" s="268" t="s">
        <v>242</v>
      </c>
      <c r="E36" s="269" t="s">
        <v>133</v>
      </c>
      <c r="F36" s="347">
        <v>287123</v>
      </c>
      <c r="G36" s="347">
        <v>2165</v>
      </c>
      <c r="H36" s="208" t="s">
        <v>134</v>
      </c>
      <c r="I36" s="196" t="s">
        <v>159</v>
      </c>
      <c r="J36" s="347">
        <v>2165</v>
      </c>
      <c r="K36" s="352">
        <v>2024</v>
      </c>
      <c r="L36" s="30">
        <v>0</v>
      </c>
      <c r="M36" s="68"/>
      <c r="N36" s="68"/>
      <c r="O36" s="68"/>
      <c r="P36" s="68"/>
      <c r="Q36" s="94"/>
      <c r="R36" s="94"/>
      <c r="S36" s="94"/>
      <c r="T36" s="426"/>
      <c r="U36" s="425"/>
      <c r="V36" s="94"/>
      <c r="W36" s="94"/>
    </row>
    <row r="37" spans="1:23" s="95" customFormat="1" ht="24" customHeight="1">
      <c r="A37" s="209" t="s">
        <v>213</v>
      </c>
      <c r="B37" s="267" t="s">
        <v>243</v>
      </c>
      <c r="C37" s="267" t="s">
        <v>244</v>
      </c>
      <c r="D37" s="268" t="s">
        <v>245</v>
      </c>
      <c r="E37" s="269" t="s">
        <v>133</v>
      </c>
      <c r="F37" s="347">
        <v>89256</v>
      </c>
      <c r="G37" s="347">
        <v>236</v>
      </c>
      <c r="H37" s="210" t="s">
        <v>134</v>
      </c>
      <c r="I37" s="196" t="s">
        <v>159</v>
      </c>
      <c r="J37" s="347">
        <v>236</v>
      </c>
      <c r="K37" s="352">
        <v>2024</v>
      </c>
      <c r="L37" s="30">
        <v>0</v>
      </c>
      <c r="M37" s="68"/>
      <c r="N37" s="68"/>
      <c r="O37" s="68"/>
      <c r="P37" s="68"/>
      <c r="Q37" s="94"/>
      <c r="R37" s="94"/>
      <c r="S37" s="94"/>
      <c r="T37" s="426"/>
      <c r="U37" s="425"/>
      <c r="V37" s="94"/>
      <c r="W37" s="94"/>
    </row>
    <row r="38" spans="1:23" s="95" customFormat="1" ht="24" customHeight="1">
      <c r="A38" s="209" t="s">
        <v>213</v>
      </c>
      <c r="B38" s="267" t="s">
        <v>243</v>
      </c>
      <c r="C38" s="267" t="s">
        <v>244</v>
      </c>
      <c r="D38" s="268" t="s">
        <v>246</v>
      </c>
      <c r="E38" s="269" t="s">
        <v>130</v>
      </c>
      <c r="F38" s="347">
        <v>744</v>
      </c>
      <c r="G38" s="347">
        <v>121</v>
      </c>
      <c r="H38" s="210" t="s">
        <v>134</v>
      </c>
      <c r="I38" s="196" t="s">
        <v>159</v>
      </c>
      <c r="J38" s="347">
        <v>121</v>
      </c>
      <c r="K38" s="352">
        <v>2024</v>
      </c>
      <c r="L38" s="30">
        <v>0</v>
      </c>
      <c r="M38" s="68"/>
      <c r="N38" s="68"/>
      <c r="O38" s="68"/>
      <c r="P38" s="68"/>
      <c r="Q38" s="94"/>
      <c r="R38" s="94"/>
      <c r="S38" s="94"/>
      <c r="T38" s="426"/>
      <c r="U38" s="425"/>
      <c r="V38" s="94"/>
      <c r="W38" s="94"/>
    </row>
    <row r="39" spans="1:23" s="95" customFormat="1" ht="24" customHeight="1">
      <c r="A39" s="209" t="s">
        <v>213</v>
      </c>
      <c r="B39" s="267" t="s">
        <v>243</v>
      </c>
      <c r="C39" s="267" t="s">
        <v>244</v>
      </c>
      <c r="D39" s="350" t="s">
        <v>229</v>
      </c>
      <c r="E39" s="269" t="s">
        <v>132</v>
      </c>
      <c r="F39" s="347">
        <v>1534</v>
      </c>
      <c r="G39" s="347">
        <v>290</v>
      </c>
      <c r="H39" s="210" t="s">
        <v>134</v>
      </c>
      <c r="I39" s="196" t="s">
        <v>159</v>
      </c>
      <c r="J39" s="347">
        <v>290</v>
      </c>
      <c r="K39" s="352">
        <v>2024</v>
      </c>
      <c r="L39" s="30">
        <v>0</v>
      </c>
      <c r="M39" s="68"/>
      <c r="N39" s="68"/>
      <c r="O39" s="68"/>
      <c r="P39" s="68"/>
      <c r="Q39" s="94"/>
      <c r="R39" s="94"/>
      <c r="S39" s="94"/>
      <c r="T39" s="426"/>
      <c r="U39" s="425"/>
      <c r="V39" s="94"/>
      <c r="W39" s="94"/>
    </row>
    <row r="40" spans="1:23" s="95" customFormat="1" ht="24" customHeight="1">
      <c r="A40" s="209" t="s">
        <v>213</v>
      </c>
      <c r="B40" s="267" t="s">
        <v>243</v>
      </c>
      <c r="C40" s="267" t="s">
        <v>244</v>
      </c>
      <c r="D40" s="268" t="s">
        <v>247</v>
      </c>
      <c r="E40" s="269" t="s">
        <v>133</v>
      </c>
      <c r="F40" s="347">
        <v>249223</v>
      </c>
      <c r="G40" s="347">
        <v>765</v>
      </c>
      <c r="H40" s="210" t="s">
        <v>134</v>
      </c>
      <c r="I40" s="196" t="s">
        <v>159</v>
      </c>
      <c r="J40" s="347">
        <v>765</v>
      </c>
      <c r="K40" s="352">
        <v>2024</v>
      </c>
      <c r="L40" s="30">
        <v>0</v>
      </c>
      <c r="M40" s="68"/>
      <c r="N40" s="68"/>
      <c r="O40" s="68"/>
      <c r="P40" s="68"/>
      <c r="Q40" s="94"/>
      <c r="R40" s="94"/>
      <c r="S40" s="94"/>
      <c r="T40" s="426"/>
      <c r="U40" s="425"/>
      <c r="V40" s="94"/>
      <c r="W40" s="94"/>
    </row>
    <row r="41" spans="1:23" s="95" customFormat="1" ht="24" customHeight="1">
      <c r="A41" s="209" t="s">
        <v>213</v>
      </c>
      <c r="B41" s="267" t="s">
        <v>243</v>
      </c>
      <c r="C41" s="267" t="s">
        <v>244</v>
      </c>
      <c r="D41" s="268" t="s">
        <v>248</v>
      </c>
      <c r="E41" s="269" t="s">
        <v>131</v>
      </c>
      <c r="F41" s="347">
        <v>26486</v>
      </c>
      <c r="G41" s="347">
        <v>541</v>
      </c>
      <c r="H41" s="210" t="s">
        <v>134</v>
      </c>
      <c r="I41" s="196" t="s">
        <v>159</v>
      </c>
      <c r="J41" s="347">
        <v>541</v>
      </c>
      <c r="K41" s="352">
        <v>2024</v>
      </c>
      <c r="L41" s="30">
        <v>0</v>
      </c>
      <c r="M41" s="68"/>
      <c r="N41" s="68"/>
      <c r="O41" s="68"/>
      <c r="P41" s="68"/>
      <c r="Q41" s="94"/>
      <c r="R41" s="94"/>
      <c r="S41" s="94"/>
      <c r="T41" s="426"/>
      <c r="U41" s="425"/>
      <c r="V41" s="94"/>
      <c r="W41" s="94"/>
    </row>
    <row r="42" spans="1:23" s="95" customFormat="1" ht="30" customHeight="1" thickBot="1">
      <c r="A42" s="97" t="s">
        <v>38</v>
      </c>
      <c r="B42" s="98"/>
      <c r="C42" s="98"/>
      <c r="D42" s="99" t="str">
        <f>COUNTA(D6:D41)&amp;"필지"</f>
        <v>36필지</v>
      </c>
      <c r="E42" s="99"/>
      <c r="F42" s="351">
        <f>SUM(F6:F41)</f>
        <v>2469736</v>
      </c>
      <c r="G42" s="351">
        <f>SUM(G6:G41)</f>
        <v>15546</v>
      </c>
      <c r="H42" s="99"/>
      <c r="I42" s="99"/>
      <c r="J42" s="351">
        <f>SUM(J6:J41)</f>
        <v>15546</v>
      </c>
      <c r="K42" s="353"/>
      <c r="L42" s="100"/>
      <c r="M42" s="100"/>
      <c r="N42" s="100"/>
      <c r="O42" s="100"/>
      <c r="P42" s="100"/>
      <c r="Q42" s="101"/>
      <c r="R42" s="101"/>
      <c r="S42" s="101"/>
      <c r="T42" s="101"/>
      <c r="U42" s="101"/>
      <c r="V42" s="101"/>
      <c r="W42" s="102"/>
    </row>
    <row r="43" spans="1:23">
      <c r="F43" s="87"/>
      <c r="G43" s="87"/>
    </row>
    <row r="44" spans="1:23">
      <c r="F44" s="87"/>
      <c r="G44" s="87"/>
    </row>
    <row r="45" spans="1:23">
      <c r="F45" s="87"/>
      <c r="G45" s="87"/>
    </row>
    <row r="46" spans="1:23">
      <c r="F46" s="87"/>
      <c r="G46" s="87"/>
    </row>
    <row r="47" spans="1:23">
      <c r="F47" s="87"/>
      <c r="G47" s="87"/>
    </row>
    <row r="48" spans="1:23">
      <c r="F48" s="87"/>
      <c r="G48" s="87"/>
    </row>
    <row r="49" spans="6:7">
      <c r="F49" s="87"/>
      <c r="G49" s="87"/>
    </row>
    <row r="50" spans="6:7">
      <c r="F50" s="87"/>
      <c r="G50" s="87"/>
    </row>
    <row r="51" spans="6:7">
      <c r="F51" s="87"/>
      <c r="G51" s="87"/>
    </row>
    <row r="52" spans="6:7">
      <c r="F52" s="87"/>
      <c r="G52" s="87"/>
    </row>
    <row r="53" spans="6:7">
      <c r="F53" s="87"/>
      <c r="G53" s="87"/>
    </row>
    <row r="54" spans="6:7">
      <c r="F54" s="87"/>
      <c r="G54" s="87"/>
    </row>
    <row r="55" spans="6:7">
      <c r="F55" s="87"/>
      <c r="G55" s="87"/>
    </row>
    <row r="56" spans="6:7">
      <c r="F56" s="87"/>
      <c r="G56" s="87"/>
    </row>
    <row r="57" spans="6:7">
      <c r="F57" s="87"/>
      <c r="G57" s="87"/>
    </row>
    <row r="58" spans="6:7">
      <c r="F58" s="87"/>
      <c r="G58" s="87"/>
    </row>
    <row r="59" spans="6:7">
      <c r="F59" s="87"/>
      <c r="G59" s="87"/>
    </row>
    <row r="60" spans="6:7">
      <c r="F60" s="87"/>
      <c r="G60" s="87"/>
    </row>
    <row r="61" spans="6:7">
      <c r="F61" s="87"/>
      <c r="G61" s="87"/>
    </row>
    <row r="62" spans="6:7">
      <c r="F62" s="87"/>
      <c r="G62" s="87"/>
    </row>
    <row r="63" spans="6:7">
      <c r="F63" s="87"/>
      <c r="G63" s="87"/>
    </row>
    <row r="64" spans="6:7">
      <c r="F64" s="87"/>
      <c r="G64" s="87"/>
    </row>
    <row r="65" spans="6:7">
      <c r="F65" s="87"/>
      <c r="G65" s="87"/>
    </row>
    <row r="66" spans="6:7">
      <c r="F66" s="87"/>
      <c r="G66" s="87"/>
    </row>
    <row r="67" spans="6:7">
      <c r="F67" s="87"/>
      <c r="G67" s="87"/>
    </row>
    <row r="68" spans="6:7">
      <c r="F68" s="87"/>
      <c r="G68" s="87"/>
    </row>
    <row r="69" spans="6:7">
      <c r="F69" s="87"/>
      <c r="G69" s="87"/>
    </row>
    <row r="70" spans="6:7">
      <c r="F70" s="87"/>
      <c r="G70" s="87"/>
    </row>
    <row r="71" spans="6:7">
      <c r="F71" s="87"/>
      <c r="G71" s="87"/>
    </row>
    <row r="72" spans="6:7">
      <c r="F72" s="87"/>
      <c r="G72" s="87"/>
    </row>
    <row r="73" spans="6:7">
      <c r="F73" s="87"/>
      <c r="G73" s="87"/>
    </row>
    <row r="74" spans="6:7">
      <c r="F74" s="87"/>
      <c r="G74" s="87"/>
    </row>
    <row r="75" spans="6:7">
      <c r="F75" s="87"/>
      <c r="G75" s="87"/>
    </row>
    <row r="76" spans="6:7">
      <c r="F76" s="87"/>
      <c r="G76" s="87"/>
    </row>
    <row r="77" spans="6:7">
      <c r="F77" s="87"/>
      <c r="G77" s="87"/>
    </row>
    <row r="78" spans="6:7">
      <c r="F78" s="87"/>
      <c r="G78" s="87"/>
    </row>
    <row r="79" spans="6:7">
      <c r="F79" s="87"/>
      <c r="G79" s="87"/>
    </row>
    <row r="80" spans="6:7">
      <c r="F80" s="87"/>
      <c r="G80" s="87"/>
    </row>
    <row r="81" spans="6:7">
      <c r="F81" s="87"/>
      <c r="G81" s="87"/>
    </row>
    <row r="82" spans="6:7">
      <c r="F82" s="87"/>
      <c r="G82" s="87"/>
    </row>
    <row r="83" spans="6:7">
      <c r="F83" s="87"/>
      <c r="G83" s="87"/>
    </row>
    <row r="84" spans="6:7">
      <c r="F84" s="87"/>
      <c r="G84" s="87"/>
    </row>
    <row r="85" spans="6:7">
      <c r="F85" s="87"/>
      <c r="G85" s="87"/>
    </row>
    <row r="86" spans="6:7">
      <c r="F86" s="87"/>
      <c r="G86" s="87"/>
    </row>
    <row r="87" spans="6:7">
      <c r="F87" s="87"/>
      <c r="G87" s="87"/>
    </row>
    <row r="88" spans="6:7">
      <c r="F88" s="87"/>
      <c r="G88" s="87"/>
    </row>
    <row r="89" spans="6:7">
      <c r="F89" s="87"/>
      <c r="G89" s="87"/>
    </row>
    <row r="90" spans="6:7">
      <c r="F90" s="87"/>
      <c r="G90" s="87"/>
    </row>
    <row r="91" spans="6:7">
      <c r="F91" s="87"/>
      <c r="G91" s="87"/>
    </row>
    <row r="92" spans="6:7">
      <c r="F92" s="87"/>
      <c r="G92" s="87"/>
    </row>
    <row r="93" spans="6:7">
      <c r="F93" s="87"/>
      <c r="G93" s="87"/>
    </row>
    <row r="94" spans="6:7">
      <c r="F94" s="87"/>
      <c r="G94" s="87"/>
    </row>
    <row r="95" spans="6:7">
      <c r="F95" s="87"/>
      <c r="G95" s="87"/>
    </row>
    <row r="96" spans="6:7">
      <c r="F96" s="87"/>
      <c r="G96" s="87"/>
    </row>
    <row r="97" spans="6:7">
      <c r="F97" s="87"/>
      <c r="G97" s="87"/>
    </row>
    <row r="98" spans="6:7">
      <c r="F98" s="87"/>
      <c r="G98" s="87"/>
    </row>
    <row r="99" spans="6:7">
      <c r="F99" s="87"/>
      <c r="G99" s="87"/>
    </row>
    <row r="100" spans="6:7">
      <c r="F100" s="87"/>
      <c r="G100" s="87"/>
    </row>
    <row r="101" spans="6:7">
      <c r="F101" s="87"/>
      <c r="G101" s="87"/>
    </row>
    <row r="102" spans="6:7">
      <c r="F102" s="87"/>
      <c r="G102" s="87"/>
    </row>
    <row r="103" spans="6:7">
      <c r="F103" s="87"/>
      <c r="G103" s="87"/>
    </row>
    <row r="104" spans="6:7">
      <c r="F104" s="87"/>
      <c r="G104" s="87"/>
    </row>
    <row r="105" spans="6:7">
      <c r="F105" s="87"/>
      <c r="G105" s="87"/>
    </row>
    <row r="106" spans="6:7">
      <c r="F106" s="87"/>
      <c r="G106" s="87"/>
    </row>
    <row r="107" spans="6:7">
      <c r="F107" s="87"/>
      <c r="G107" s="87"/>
    </row>
    <row r="108" spans="6:7">
      <c r="F108" s="87"/>
      <c r="G108" s="87"/>
    </row>
    <row r="109" spans="6:7">
      <c r="F109" s="87"/>
      <c r="G109" s="87"/>
    </row>
    <row r="110" spans="6:7">
      <c r="F110" s="87"/>
      <c r="G110" s="87"/>
    </row>
    <row r="111" spans="6:7">
      <c r="F111" s="87"/>
      <c r="G111" s="87"/>
    </row>
    <row r="112" spans="6:7">
      <c r="F112" s="87"/>
      <c r="G112" s="87"/>
    </row>
    <row r="113" spans="6:7">
      <c r="F113" s="87"/>
      <c r="G113" s="87"/>
    </row>
    <row r="114" spans="6:7">
      <c r="F114" s="87"/>
      <c r="G114" s="87"/>
    </row>
    <row r="115" spans="6:7">
      <c r="F115" s="87"/>
      <c r="G115" s="87"/>
    </row>
    <row r="116" spans="6:7">
      <c r="F116" s="87"/>
      <c r="G116" s="87"/>
    </row>
    <row r="117" spans="6:7">
      <c r="F117" s="87"/>
      <c r="G117" s="87"/>
    </row>
    <row r="118" spans="6:7">
      <c r="F118" s="87"/>
      <c r="G118" s="87"/>
    </row>
    <row r="119" spans="6:7">
      <c r="F119" s="87"/>
      <c r="G119" s="87"/>
    </row>
    <row r="120" spans="6:7">
      <c r="F120" s="87"/>
      <c r="G120" s="87"/>
    </row>
    <row r="121" spans="6:7">
      <c r="F121" s="87"/>
      <c r="G121" s="87"/>
    </row>
    <row r="122" spans="6:7">
      <c r="F122" s="87"/>
      <c r="G122" s="87"/>
    </row>
    <row r="123" spans="6:7">
      <c r="F123" s="87"/>
      <c r="G123" s="87"/>
    </row>
    <row r="124" spans="6:7">
      <c r="F124" s="87"/>
      <c r="G124" s="87"/>
    </row>
    <row r="125" spans="6:7">
      <c r="F125" s="87"/>
      <c r="G125" s="87"/>
    </row>
    <row r="126" spans="6:7">
      <c r="F126" s="87"/>
      <c r="G126" s="87"/>
    </row>
    <row r="127" spans="6:7">
      <c r="F127" s="87"/>
      <c r="G127" s="87"/>
    </row>
    <row r="128" spans="6:7">
      <c r="F128" s="87"/>
      <c r="G128" s="87"/>
    </row>
    <row r="129" spans="6:7">
      <c r="F129" s="87"/>
      <c r="G129" s="87"/>
    </row>
    <row r="130" spans="6:7">
      <c r="F130" s="87"/>
      <c r="G130" s="87"/>
    </row>
    <row r="131" spans="6:7">
      <c r="F131" s="87"/>
      <c r="G131" s="87"/>
    </row>
    <row r="132" spans="6:7">
      <c r="F132" s="87"/>
      <c r="G132" s="87"/>
    </row>
    <row r="133" spans="6:7">
      <c r="F133" s="87"/>
      <c r="G133" s="87"/>
    </row>
    <row r="134" spans="6:7">
      <c r="F134" s="87"/>
      <c r="G134" s="87"/>
    </row>
    <row r="135" spans="6:7">
      <c r="F135" s="87"/>
      <c r="G135" s="87"/>
    </row>
    <row r="136" spans="6:7">
      <c r="F136" s="87"/>
      <c r="G136" s="87"/>
    </row>
    <row r="137" spans="6:7">
      <c r="F137" s="87"/>
      <c r="G137" s="87"/>
    </row>
    <row r="138" spans="6:7">
      <c r="F138" s="87"/>
      <c r="G138" s="87"/>
    </row>
    <row r="139" spans="6:7">
      <c r="F139" s="87"/>
      <c r="G139" s="87"/>
    </row>
    <row r="140" spans="6:7">
      <c r="F140" s="87"/>
      <c r="G140" s="87"/>
    </row>
    <row r="141" spans="6:7">
      <c r="F141" s="87"/>
      <c r="G141" s="87"/>
    </row>
    <row r="142" spans="6:7">
      <c r="F142" s="87"/>
      <c r="G142" s="87"/>
    </row>
    <row r="143" spans="6:7">
      <c r="F143" s="87"/>
      <c r="G143" s="87"/>
    </row>
    <row r="144" spans="6:7">
      <c r="F144" s="87"/>
      <c r="G144" s="87"/>
    </row>
    <row r="145" spans="6:7">
      <c r="F145" s="87"/>
      <c r="G145" s="87"/>
    </row>
    <row r="146" spans="6:7">
      <c r="F146" s="87"/>
      <c r="G146" s="87"/>
    </row>
    <row r="147" spans="6:7">
      <c r="F147" s="87"/>
      <c r="G147" s="87"/>
    </row>
    <row r="148" spans="6:7">
      <c r="F148" s="87"/>
      <c r="G148" s="87"/>
    </row>
    <row r="149" spans="6:7">
      <c r="F149" s="87"/>
      <c r="G149" s="87"/>
    </row>
    <row r="150" spans="6:7">
      <c r="F150" s="87"/>
      <c r="G150" s="87"/>
    </row>
    <row r="151" spans="6:7">
      <c r="F151" s="87"/>
      <c r="G151" s="87"/>
    </row>
    <row r="152" spans="6:7">
      <c r="F152" s="87"/>
      <c r="G152" s="87"/>
    </row>
    <row r="153" spans="6:7">
      <c r="F153" s="87"/>
      <c r="G153" s="87"/>
    </row>
    <row r="154" spans="6:7">
      <c r="F154" s="87"/>
      <c r="G154" s="87"/>
    </row>
    <row r="155" spans="6:7">
      <c r="F155" s="87"/>
      <c r="G155" s="87"/>
    </row>
    <row r="156" spans="6:7">
      <c r="F156" s="87"/>
      <c r="G156" s="87"/>
    </row>
    <row r="157" spans="6:7">
      <c r="F157" s="87"/>
      <c r="G157" s="87"/>
    </row>
    <row r="158" spans="6:7">
      <c r="F158" s="87"/>
      <c r="G158" s="87"/>
    </row>
    <row r="159" spans="6:7">
      <c r="F159" s="87"/>
      <c r="G159" s="87"/>
    </row>
    <row r="160" spans="6:7">
      <c r="F160" s="87"/>
      <c r="G160" s="87"/>
    </row>
    <row r="161" spans="6:7">
      <c r="F161" s="87"/>
      <c r="G161" s="87"/>
    </row>
    <row r="162" spans="6:7">
      <c r="F162" s="87"/>
      <c r="G162" s="87"/>
    </row>
    <row r="163" spans="6:7">
      <c r="F163" s="87"/>
      <c r="G163" s="87"/>
    </row>
    <row r="164" spans="6:7">
      <c r="F164" s="87"/>
      <c r="G164" s="87"/>
    </row>
    <row r="165" spans="6:7">
      <c r="F165" s="87"/>
      <c r="G165" s="87"/>
    </row>
    <row r="166" spans="6:7">
      <c r="F166" s="87"/>
      <c r="G166" s="87"/>
    </row>
    <row r="167" spans="6:7">
      <c r="F167" s="87"/>
      <c r="G167" s="87"/>
    </row>
    <row r="168" spans="6:7">
      <c r="F168" s="87"/>
      <c r="G168" s="87"/>
    </row>
    <row r="169" spans="6:7">
      <c r="F169" s="87"/>
      <c r="G169" s="87"/>
    </row>
    <row r="170" spans="6:7">
      <c r="F170" s="87"/>
      <c r="G170" s="87"/>
    </row>
    <row r="171" spans="6:7">
      <c r="F171" s="87"/>
      <c r="G171" s="87"/>
    </row>
    <row r="172" spans="6:7">
      <c r="F172" s="87"/>
      <c r="G172" s="87"/>
    </row>
    <row r="173" spans="6:7">
      <c r="F173" s="87"/>
      <c r="G173" s="87"/>
    </row>
    <row r="174" spans="6:7">
      <c r="F174" s="87"/>
      <c r="G174" s="87"/>
    </row>
    <row r="175" spans="6:7">
      <c r="F175" s="87"/>
      <c r="G175" s="87"/>
    </row>
    <row r="176" spans="6:7">
      <c r="F176" s="87"/>
      <c r="G176" s="87"/>
    </row>
    <row r="177" spans="6:7">
      <c r="F177" s="87"/>
      <c r="G177" s="87"/>
    </row>
    <row r="178" spans="6:7">
      <c r="F178" s="87"/>
      <c r="G178" s="87"/>
    </row>
    <row r="179" spans="6:7">
      <c r="F179" s="87"/>
      <c r="G179" s="87"/>
    </row>
    <row r="180" spans="6:7">
      <c r="F180" s="87"/>
      <c r="G180" s="87"/>
    </row>
    <row r="181" spans="6:7">
      <c r="F181" s="87"/>
      <c r="G181" s="87"/>
    </row>
    <row r="182" spans="6:7">
      <c r="F182" s="87"/>
      <c r="G182" s="87"/>
    </row>
    <row r="183" spans="6:7">
      <c r="F183" s="87"/>
      <c r="G183" s="87"/>
    </row>
    <row r="184" spans="6:7">
      <c r="F184" s="87"/>
      <c r="G184" s="87"/>
    </row>
    <row r="185" spans="6:7">
      <c r="F185" s="87"/>
      <c r="G185" s="87"/>
    </row>
    <row r="186" spans="6:7">
      <c r="F186" s="87"/>
      <c r="G186" s="87"/>
    </row>
    <row r="187" spans="6:7">
      <c r="F187" s="87"/>
      <c r="G187" s="87"/>
    </row>
    <row r="188" spans="6:7">
      <c r="F188" s="87"/>
      <c r="G188" s="87"/>
    </row>
    <row r="189" spans="6:7">
      <c r="F189" s="87"/>
      <c r="G189" s="87"/>
    </row>
    <row r="190" spans="6:7">
      <c r="F190" s="87"/>
      <c r="G190" s="87"/>
    </row>
    <row r="191" spans="6:7">
      <c r="F191" s="87"/>
      <c r="G191" s="87"/>
    </row>
    <row r="192" spans="6:7">
      <c r="F192" s="87"/>
      <c r="G192" s="87"/>
    </row>
    <row r="193" spans="6:7">
      <c r="F193" s="87"/>
      <c r="G193" s="87"/>
    </row>
    <row r="194" spans="6:7">
      <c r="F194" s="87"/>
      <c r="G194" s="87"/>
    </row>
    <row r="195" spans="6:7">
      <c r="F195" s="87"/>
      <c r="G195" s="87"/>
    </row>
    <row r="196" spans="6:7">
      <c r="F196" s="87"/>
      <c r="G196" s="87"/>
    </row>
    <row r="197" spans="6:7">
      <c r="F197" s="87"/>
      <c r="G197" s="87"/>
    </row>
    <row r="198" spans="6:7">
      <c r="F198" s="87"/>
      <c r="G198" s="87"/>
    </row>
    <row r="199" spans="6:7">
      <c r="F199" s="87"/>
      <c r="G199" s="87"/>
    </row>
    <row r="200" spans="6:7">
      <c r="F200" s="87"/>
      <c r="G200" s="87"/>
    </row>
    <row r="201" spans="6:7">
      <c r="F201" s="87"/>
      <c r="G201" s="87"/>
    </row>
    <row r="202" spans="6:7">
      <c r="F202" s="87"/>
      <c r="G202" s="87"/>
    </row>
    <row r="203" spans="6:7">
      <c r="F203" s="87"/>
      <c r="G203" s="87"/>
    </row>
    <row r="204" spans="6:7">
      <c r="F204" s="87"/>
      <c r="G204" s="87"/>
    </row>
    <row r="205" spans="6:7">
      <c r="F205" s="87"/>
      <c r="G205" s="87"/>
    </row>
    <row r="206" spans="6:7">
      <c r="F206" s="87"/>
      <c r="G206" s="87"/>
    </row>
    <row r="207" spans="6:7">
      <c r="F207" s="87"/>
      <c r="G207" s="87"/>
    </row>
    <row r="208" spans="6:7">
      <c r="F208" s="87"/>
      <c r="G208" s="87"/>
    </row>
    <row r="209" spans="6:7">
      <c r="F209" s="87"/>
      <c r="G209" s="87"/>
    </row>
    <row r="210" spans="6:7">
      <c r="F210" s="87"/>
      <c r="G210" s="87"/>
    </row>
    <row r="211" spans="6:7">
      <c r="F211" s="87"/>
      <c r="G211" s="87"/>
    </row>
    <row r="212" spans="6:7">
      <c r="F212" s="87"/>
      <c r="G212" s="87"/>
    </row>
    <row r="213" spans="6:7">
      <c r="F213" s="87"/>
      <c r="G213" s="87"/>
    </row>
    <row r="214" spans="6:7">
      <c r="F214" s="87"/>
      <c r="G214" s="87"/>
    </row>
    <row r="215" spans="6:7">
      <c r="F215" s="87"/>
      <c r="G215" s="87"/>
    </row>
    <row r="216" spans="6:7">
      <c r="F216" s="87"/>
      <c r="G216" s="87"/>
    </row>
    <row r="217" spans="6:7">
      <c r="F217" s="87"/>
      <c r="G217" s="87"/>
    </row>
    <row r="218" spans="6:7">
      <c r="F218" s="87"/>
      <c r="G218" s="87"/>
    </row>
    <row r="219" spans="6:7">
      <c r="F219" s="87"/>
      <c r="G219" s="87"/>
    </row>
    <row r="220" spans="6:7">
      <c r="F220" s="87"/>
      <c r="G220" s="87"/>
    </row>
    <row r="221" spans="6:7">
      <c r="F221" s="87"/>
      <c r="G221" s="87"/>
    </row>
    <row r="222" spans="6:7">
      <c r="F222" s="87"/>
      <c r="G222" s="87"/>
    </row>
    <row r="223" spans="6:7">
      <c r="F223" s="87"/>
      <c r="G223" s="87"/>
    </row>
    <row r="224" spans="6:7">
      <c r="F224" s="87"/>
      <c r="G224" s="87"/>
    </row>
    <row r="225" spans="6:7">
      <c r="F225" s="87"/>
      <c r="G225" s="87"/>
    </row>
    <row r="226" spans="6:7">
      <c r="F226" s="87"/>
      <c r="G226" s="87"/>
    </row>
    <row r="227" spans="6:7">
      <c r="F227" s="87"/>
      <c r="G227" s="87"/>
    </row>
    <row r="228" spans="6:7">
      <c r="F228" s="87"/>
      <c r="G228" s="87"/>
    </row>
    <row r="229" spans="6:7">
      <c r="F229" s="87"/>
      <c r="G229" s="87"/>
    </row>
    <row r="230" spans="6:7">
      <c r="F230" s="87"/>
      <c r="G230" s="87"/>
    </row>
    <row r="231" spans="6:7">
      <c r="F231" s="87"/>
      <c r="G231" s="87"/>
    </row>
    <row r="232" spans="6:7">
      <c r="F232" s="87"/>
      <c r="G232" s="87"/>
    </row>
    <row r="233" spans="6:7">
      <c r="F233" s="87"/>
      <c r="G233" s="87"/>
    </row>
    <row r="234" spans="6:7">
      <c r="F234" s="87"/>
      <c r="G234" s="87"/>
    </row>
    <row r="235" spans="6:7">
      <c r="F235" s="87"/>
      <c r="G235" s="87"/>
    </row>
    <row r="236" spans="6:7">
      <c r="F236" s="87"/>
      <c r="G236" s="87"/>
    </row>
    <row r="237" spans="6:7">
      <c r="F237" s="87"/>
      <c r="G237" s="87"/>
    </row>
    <row r="238" spans="6:7">
      <c r="F238" s="87"/>
      <c r="G238" s="87"/>
    </row>
    <row r="239" spans="6:7">
      <c r="F239" s="87"/>
      <c r="G239" s="87"/>
    </row>
    <row r="240" spans="6:7">
      <c r="F240" s="87"/>
      <c r="G240" s="87"/>
    </row>
    <row r="241" spans="6:7">
      <c r="F241" s="87"/>
      <c r="G241" s="87"/>
    </row>
    <row r="242" spans="6:7">
      <c r="F242" s="87"/>
      <c r="G242" s="87"/>
    </row>
    <row r="243" spans="6:7">
      <c r="F243" s="87"/>
      <c r="G243" s="87"/>
    </row>
    <row r="244" spans="6:7">
      <c r="F244" s="87"/>
      <c r="G244" s="87"/>
    </row>
    <row r="245" spans="6:7">
      <c r="F245" s="87"/>
      <c r="G245" s="87"/>
    </row>
    <row r="246" spans="6:7">
      <c r="F246" s="87"/>
      <c r="G246" s="87"/>
    </row>
    <row r="247" spans="6:7">
      <c r="F247" s="87"/>
      <c r="G247" s="87"/>
    </row>
    <row r="248" spans="6:7">
      <c r="F248" s="87"/>
      <c r="G248" s="87"/>
    </row>
    <row r="249" spans="6:7">
      <c r="F249" s="87"/>
      <c r="G249" s="87"/>
    </row>
    <row r="250" spans="6:7">
      <c r="F250" s="87"/>
      <c r="G250" s="87"/>
    </row>
    <row r="251" spans="6:7">
      <c r="F251" s="87"/>
      <c r="G251" s="87"/>
    </row>
    <row r="252" spans="6:7">
      <c r="F252" s="87"/>
      <c r="G252" s="87"/>
    </row>
    <row r="253" spans="6:7">
      <c r="F253" s="87"/>
      <c r="G253" s="87"/>
    </row>
    <row r="254" spans="6:7">
      <c r="F254" s="87"/>
      <c r="G254" s="87"/>
    </row>
    <row r="255" spans="6:7">
      <c r="F255" s="87"/>
      <c r="G255" s="87"/>
    </row>
    <row r="256" spans="6:7">
      <c r="F256" s="87"/>
      <c r="G256" s="87"/>
    </row>
    <row r="257" spans="6:7">
      <c r="F257" s="87"/>
      <c r="G257" s="87"/>
    </row>
    <row r="258" spans="6:7">
      <c r="F258" s="87"/>
      <c r="G258" s="87"/>
    </row>
    <row r="259" spans="6:7">
      <c r="F259" s="87"/>
      <c r="G259" s="87"/>
    </row>
    <row r="260" spans="6:7">
      <c r="F260" s="87"/>
      <c r="G260" s="87"/>
    </row>
    <row r="261" spans="6:7">
      <c r="F261" s="87"/>
      <c r="G261" s="87"/>
    </row>
    <row r="262" spans="6:7">
      <c r="F262" s="87"/>
      <c r="G262" s="87"/>
    </row>
    <row r="263" spans="6:7">
      <c r="F263" s="87"/>
      <c r="G263" s="87"/>
    </row>
    <row r="264" spans="6:7">
      <c r="F264" s="87"/>
      <c r="G264" s="87"/>
    </row>
    <row r="265" spans="6:7">
      <c r="F265" s="87"/>
      <c r="G265" s="87"/>
    </row>
    <row r="266" spans="6:7">
      <c r="F266" s="87"/>
      <c r="G266" s="87"/>
    </row>
    <row r="267" spans="6:7">
      <c r="F267" s="87"/>
      <c r="G267" s="87"/>
    </row>
    <row r="268" spans="6:7">
      <c r="F268" s="87"/>
      <c r="G268" s="87"/>
    </row>
    <row r="269" spans="6:7">
      <c r="F269" s="87"/>
      <c r="G269" s="87"/>
    </row>
    <row r="270" spans="6:7">
      <c r="F270" s="87"/>
      <c r="G270" s="87"/>
    </row>
    <row r="271" spans="6:7">
      <c r="F271" s="87"/>
      <c r="G271" s="87"/>
    </row>
    <row r="272" spans="6:7">
      <c r="F272" s="87"/>
      <c r="G272" s="87"/>
    </row>
    <row r="273" spans="6:7">
      <c r="F273" s="87"/>
      <c r="G273" s="87"/>
    </row>
    <row r="274" spans="6:7">
      <c r="F274" s="87"/>
      <c r="G274" s="87"/>
    </row>
    <row r="275" spans="6:7">
      <c r="F275" s="87"/>
      <c r="G275" s="87"/>
    </row>
    <row r="276" spans="6:7">
      <c r="F276" s="87"/>
      <c r="G276" s="87"/>
    </row>
    <row r="277" spans="6:7">
      <c r="F277" s="87"/>
      <c r="G277" s="87"/>
    </row>
    <row r="278" spans="6:7">
      <c r="F278" s="87"/>
      <c r="G278" s="87"/>
    </row>
    <row r="279" spans="6:7">
      <c r="F279" s="87"/>
      <c r="G279" s="87"/>
    </row>
    <row r="280" spans="6:7">
      <c r="F280" s="87"/>
      <c r="G280" s="87"/>
    </row>
    <row r="281" spans="6:7">
      <c r="F281" s="87"/>
      <c r="G281" s="87"/>
    </row>
    <row r="282" spans="6:7">
      <c r="F282" s="87"/>
      <c r="G282" s="87"/>
    </row>
    <row r="283" spans="6:7">
      <c r="F283" s="87"/>
      <c r="G283" s="87"/>
    </row>
    <row r="284" spans="6:7">
      <c r="F284" s="87"/>
      <c r="G284" s="87"/>
    </row>
    <row r="285" spans="6:7">
      <c r="F285" s="87"/>
      <c r="G285" s="87"/>
    </row>
    <row r="286" spans="6:7">
      <c r="F286" s="87"/>
      <c r="G286" s="87"/>
    </row>
    <row r="287" spans="6:7">
      <c r="F287" s="87"/>
      <c r="G287" s="87"/>
    </row>
    <row r="288" spans="6:7">
      <c r="F288" s="87"/>
      <c r="G288" s="87"/>
    </row>
    <row r="289" spans="6:7">
      <c r="F289" s="87"/>
      <c r="G289" s="87"/>
    </row>
    <row r="290" spans="6:7">
      <c r="F290" s="87"/>
      <c r="G290" s="87"/>
    </row>
    <row r="291" spans="6:7">
      <c r="F291" s="87"/>
      <c r="G291" s="87"/>
    </row>
    <row r="292" spans="6:7">
      <c r="F292" s="87"/>
      <c r="G292" s="87"/>
    </row>
    <row r="293" spans="6:7">
      <c r="F293" s="87"/>
      <c r="G293" s="87"/>
    </row>
    <row r="294" spans="6:7">
      <c r="F294" s="87"/>
      <c r="G294" s="87"/>
    </row>
    <row r="295" spans="6:7">
      <c r="F295" s="87"/>
      <c r="G295" s="87"/>
    </row>
    <row r="296" spans="6:7">
      <c r="F296" s="87"/>
      <c r="G296" s="87"/>
    </row>
    <row r="297" spans="6:7">
      <c r="F297" s="87"/>
      <c r="G297" s="87"/>
    </row>
    <row r="298" spans="6:7">
      <c r="F298" s="87"/>
      <c r="G298" s="87"/>
    </row>
    <row r="299" spans="6:7">
      <c r="F299" s="87"/>
      <c r="G299" s="87"/>
    </row>
    <row r="300" spans="6:7">
      <c r="F300" s="87"/>
      <c r="G300" s="87"/>
    </row>
    <row r="301" spans="6:7">
      <c r="F301" s="87"/>
      <c r="G301" s="87"/>
    </row>
    <row r="302" spans="6:7">
      <c r="F302" s="87"/>
      <c r="G302" s="87"/>
    </row>
    <row r="303" spans="6:7">
      <c r="F303" s="87"/>
      <c r="G303" s="87"/>
    </row>
    <row r="304" spans="6:7">
      <c r="F304" s="87"/>
      <c r="G304" s="87"/>
    </row>
    <row r="305" spans="6:7">
      <c r="F305" s="87"/>
      <c r="G305" s="87"/>
    </row>
    <row r="306" spans="6:7">
      <c r="F306" s="87"/>
      <c r="G306" s="87"/>
    </row>
    <row r="307" spans="6:7">
      <c r="F307" s="87"/>
      <c r="G307" s="87"/>
    </row>
    <row r="308" spans="6:7">
      <c r="F308" s="87"/>
      <c r="G308" s="87"/>
    </row>
    <row r="309" spans="6:7">
      <c r="F309" s="87"/>
      <c r="G309" s="87"/>
    </row>
    <row r="310" spans="6:7">
      <c r="F310" s="87"/>
      <c r="G310" s="87"/>
    </row>
    <row r="311" spans="6:7">
      <c r="F311" s="87"/>
      <c r="G311" s="87"/>
    </row>
    <row r="312" spans="6:7">
      <c r="F312" s="87"/>
      <c r="G312" s="87"/>
    </row>
    <row r="313" spans="6:7">
      <c r="F313" s="87"/>
      <c r="G313" s="87"/>
    </row>
    <row r="314" spans="6:7">
      <c r="F314" s="87"/>
      <c r="G314" s="87"/>
    </row>
    <row r="315" spans="6:7">
      <c r="F315" s="87"/>
      <c r="G315" s="87"/>
    </row>
    <row r="316" spans="6:7">
      <c r="F316" s="87"/>
      <c r="G316" s="87"/>
    </row>
    <row r="317" spans="6:7">
      <c r="F317" s="87"/>
      <c r="G317" s="87"/>
    </row>
    <row r="318" spans="6:7">
      <c r="F318" s="87"/>
      <c r="G318" s="87"/>
    </row>
    <row r="319" spans="6:7">
      <c r="F319" s="87"/>
      <c r="G319" s="87"/>
    </row>
    <row r="320" spans="6:7">
      <c r="F320" s="87"/>
      <c r="G320" s="87"/>
    </row>
    <row r="321" spans="6:7">
      <c r="F321" s="87"/>
      <c r="G321" s="87"/>
    </row>
    <row r="322" spans="6:7">
      <c r="F322" s="87"/>
      <c r="G322" s="87"/>
    </row>
    <row r="323" spans="6:7">
      <c r="F323" s="87"/>
      <c r="G323" s="87"/>
    </row>
    <row r="324" spans="6:7">
      <c r="F324" s="87"/>
      <c r="G324" s="87"/>
    </row>
    <row r="325" spans="6:7">
      <c r="F325" s="87"/>
      <c r="G325" s="87"/>
    </row>
    <row r="326" spans="6:7">
      <c r="F326" s="87"/>
      <c r="G326" s="87"/>
    </row>
    <row r="327" spans="6:7">
      <c r="F327" s="87"/>
      <c r="G327" s="87"/>
    </row>
    <row r="328" spans="6:7">
      <c r="F328" s="87"/>
      <c r="G328" s="87"/>
    </row>
    <row r="329" spans="6:7">
      <c r="F329" s="87"/>
      <c r="G329" s="87"/>
    </row>
    <row r="330" spans="6:7">
      <c r="F330" s="87"/>
      <c r="G330" s="87"/>
    </row>
    <row r="331" spans="6:7">
      <c r="F331" s="87"/>
      <c r="G331" s="87"/>
    </row>
    <row r="332" spans="6:7">
      <c r="F332" s="87"/>
      <c r="G332" s="87"/>
    </row>
    <row r="333" spans="6:7">
      <c r="F333" s="87"/>
      <c r="G333" s="87"/>
    </row>
    <row r="334" spans="6:7">
      <c r="F334" s="87"/>
      <c r="G334" s="87"/>
    </row>
    <row r="335" spans="6:7">
      <c r="F335" s="87"/>
      <c r="G335" s="87"/>
    </row>
    <row r="336" spans="6:7">
      <c r="F336" s="87"/>
      <c r="G336" s="87"/>
    </row>
    <row r="337" spans="6:7">
      <c r="F337" s="87"/>
      <c r="G337" s="87"/>
    </row>
    <row r="338" spans="6:7">
      <c r="F338" s="87"/>
      <c r="G338" s="87"/>
    </row>
    <row r="339" spans="6:7">
      <c r="F339" s="88"/>
      <c r="G339" s="88"/>
    </row>
    <row r="340" spans="6:7">
      <c r="F340" s="88"/>
      <c r="G340" s="88"/>
    </row>
    <row r="341" spans="6:7">
      <c r="F341" s="88"/>
      <c r="G341" s="88"/>
    </row>
    <row r="342" spans="6:7">
      <c r="F342" s="88"/>
      <c r="G342" s="88"/>
    </row>
    <row r="343" spans="6:7">
      <c r="F343" s="88"/>
      <c r="G343" s="88"/>
    </row>
    <row r="344" spans="6:7">
      <c r="F344" s="88"/>
      <c r="G344" s="88"/>
    </row>
  </sheetData>
  <mergeCells count="17">
    <mergeCell ref="N4:S4"/>
    <mergeCell ref="A1:W1"/>
    <mergeCell ref="P2:W2"/>
    <mergeCell ref="P3:W3"/>
    <mergeCell ref="A4:C4"/>
    <mergeCell ref="D4:D5"/>
    <mergeCell ref="E4:E5"/>
    <mergeCell ref="F4:F5"/>
    <mergeCell ref="G4:I4"/>
    <mergeCell ref="J4:K4"/>
    <mergeCell ref="W4:W5"/>
    <mergeCell ref="L4:M4"/>
    <mergeCell ref="T6:T41"/>
    <mergeCell ref="U6:U41"/>
    <mergeCell ref="T4:T5"/>
    <mergeCell ref="U4:U5"/>
    <mergeCell ref="V4:V5"/>
  </mergeCells>
  <phoneticPr fontId="20" type="noConversion"/>
  <printOptions horizontalCentered="1"/>
  <pageMargins left="0.23622047244094491" right="0.19685039370078741" top="0.70866141732283472" bottom="0.9055118110236221" header="0.55118110236220474" footer="0.1574803149606299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16</vt:i4>
      </vt:variant>
      <vt:variant>
        <vt:lpstr>이름 지정된 범위</vt:lpstr>
      </vt:variant>
      <vt:variant>
        <vt:i4>29</vt:i4>
      </vt:variant>
    </vt:vector>
  </HeadingPairs>
  <TitlesOfParts>
    <vt:vector size="45" baseType="lpstr">
      <vt:lpstr>총괄</vt:lpstr>
      <vt:lpstr>전라북도 총괄(시군전체)</vt:lpstr>
      <vt:lpstr>전주</vt:lpstr>
      <vt:lpstr>군산</vt:lpstr>
      <vt:lpstr>익산</vt:lpstr>
      <vt:lpstr>정읍</vt:lpstr>
      <vt:lpstr>남원</vt:lpstr>
      <vt:lpstr>김제</vt:lpstr>
      <vt:lpstr>완주</vt:lpstr>
      <vt:lpstr>진안</vt:lpstr>
      <vt:lpstr>무주</vt:lpstr>
      <vt:lpstr>장수</vt:lpstr>
      <vt:lpstr>임실</vt:lpstr>
      <vt:lpstr>순창</vt:lpstr>
      <vt:lpstr>고창</vt:lpstr>
      <vt:lpstr>부안</vt:lpstr>
      <vt:lpstr>고창!Print_Area</vt:lpstr>
      <vt:lpstr>군산!Print_Area</vt:lpstr>
      <vt:lpstr>남원!Print_Area</vt:lpstr>
      <vt:lpstr>무주!Print_Area</vt:lpstr>
      <vt:lpstr>부안!Print_Area</vt:lpstr>
      <vt:lpstr>순창!Print_Area</vt:lpstr>
      <vt:lpstr>완주!Print_Area</vt:lpstr>
      <vt:lpstr>익산!Print_Area</vt:lpstr>
      <vt:lpstr>임실!Print_Area</vt:lpstr>
      <vt:lpstr>장수!Print_Area</vt:lpstr>
      <vt:lpstr>'전라북도 총괄(시군전체)'!Print_Area</vt:lpstr>
      <vt:lpstr>전주!Print_Area</vt:lpstr>
      <vt:lpstr>정읍!Print_Area</vt:lpstr>
      <vt:lpstr>진안!Print_Area</vt:lpstr>
      <vt:lpstr>총괄!Print_Area</vt:lpstr>
      <vt:lpstr>고창!Print_Titles</vt:lpstr>
      <vt:lpstr>김제!Print_Titles</vt:lpstr>
      <vt:lpstr>남원!Print_Titles</vt:lpstr>
      <vt:lpstr>무주!Print_Titles</vt:lpstr>
      <vt:lpstr>부안!Print_Titles</vt:lpstr>
      <vt:lpstr>순창!Print_Titles</vt:lpstr>
      <vt:lpstr>완주!Print_Titles</vt:lpstr>
      <vt:lpstr>익산!Print_Titles</vt:lpstr>
      <vt:lpstr>임실!Print_Titles</vt:lpstr>
      <vt:lpstr>장수!Print_Titles</vt:lpstr>
      <vt:lpstr>'전라북도 총괄(시군전체)'!Print_Titles</vt:lpstr>
      <vt:lpstr>전주!Print_Titles</vt:lpstr>
      <vt:lpstr>정읍!Print_Titles</vt:lpstr>
      <vt:lpstr>진안!Print_Titles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...</dc:creator>
  <cp:lastModifiedBy>User</cp:lastModifiedBy>
  <cp:revision>3</cp:revision>
  <cp:lastPrinted>2018-12-24T02:43:16Z</cp:lastPrinted>
  <dcterms:created xsi:type="dcterms:W3CDTF">2002-03-18T00:53:12Z</dcterms:created>
  <dcterms:modified xsi:type="dcterms:W3CDTF">2024-02-13T23:44:52Z</dcterms:modified>
</cp:coreProperties>
</file>